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hara\Desktop\Masters Thesis\2018 Field Season Data\PMW\PMW Excel Files\"/>
    </mc:Choice>
  </mc:AlternateContent>
  <xr:revisionPtr revIDLastSave="0" documentId="13_ncr:1_{B08E513A-14C2-43D1-9A0C-25EE92CE044F}" xr6:coauthVersionLast="36" xr6:coauthVersionMax="36" xr10:uidLastSave="{00000000-0000-0000-0000-000000000000}"/>
  <bookViews>
    <workbookView xWindow="0" yWindow="0" windowWidth="10776" windowHeight="5148" activeTab="3" xr2:uid="{00000000-000D-0000-FFFF-FFFF00000000}"/>
  </bookViews>
  <sheets>
    <sheet name="BBCAL" sheetId="1" r:id="rId1"/>
    <sheet name="SKYCAL" sheetId="2" r:id="rId2"/>
    <sheet name="Scan 1" sheetId="3" r:id="rId3"/>
    <sheet name="Tb AVG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1" i="4" l="1"/>
  <c r="J7" i="4"/>
  <c r="J8" i="4"/>
  <c r="J9" i="4"/>
  <c r="J10" i="4"/>
  <c r="J12" i="4"/>
  <c r="J13" i="4"/>
  <c r="J14" i="4"/>
  <c r="J15" i="4"/>
  <c r="J16" i="4"/>
  <c r="J17" i="4"/>
  <c r="J6" i="4"/>
  <c r="R28" i="4"/>
  <c r="S27" i="4"/>
  <c r="T27" i="4"/>
  <c r="U27" i="4"/>
  <c r="V27" i="4"/>
  <c r="W27" i="4"/>
  <c r="S28" i="4"/>
  <c r="T28" i="4"/>
  <c r="U28" i="4"/>
  <c r="V28" i="4"/>
  <c r="W28" i="4"/>
  <c r="S29" i="4"/>
  <c r="T29" i="4"/>
  <c r="U29" i="4"/>
  <c r="V29" i="4"/>
  <c r="W29" i="4"/>
  <c r="S30" i="4"/>
  <c r="T30" i="4"/>
  <c r="U30" i="4"/>
  <c r="V30" i="4"/>
  <c r="W30" i="4"/>
  <c r="S31" i="4"/>
  <c r="T31" i="4"/>
  <c r="U31" i="4"/>
  <c r="V31" i="4"/>
  <c r="W31" i="4"/>
  <c r="S32" i="4"/>
  <c r="T32" i="4"/>
  <c r="U32" i="4"/>
  <c r="V32" i="4"/>
  <c r="W32" i="4"/>
  <c r="S33" i="4"/>
  <c r="T33" i="4"/>
  <c r="U33" i="4"/>
  <c r="V33" i="4"/>
  <c r="W33" i="4"/>
  <c r="S34" i="4"/>
  <c r="T34" i="4"/>
  <c r="U34" i="4"/>
  <c r="V34" i="4"/>
  <c r="W34" i="4"/>
  <c r="R29" i="4"/>
  <c r="R30" i="4"/>
  <c r="R31" i="4"/>
  <c r="R32" i="4"/>
  <c r="R33" i="4"/>
  <c r="R34" i="4"/>
  <c r="R27" i="4"/>
  <c r="K27" i="4"/>
  <c r="L27" i="4"/>
  <c r="M27" i="4"/>
  <c r="N27" i="4"/>
  <c r="O27" i="4"/>
  <c r="K28" i="4"/>
  <c r="L28" i="4"/>
  <c r="M28" i="4"/>
  <c r="N28" i="4"/>
  <c r="O28" i="4"/>
  <c r="K29" i="4"/>
  <c r="L29" i="4"/>
  <c r="M29" i="4"/>
  <c r="N29" i="4"/>
  <c r="O29" i="4"/>
  <c r="K30" i="4"/>
  <c r="L30" i="4"/>
  <c r="M30" i="4"/>
  <c r="N30" i="4"/>
  <c r="O30" i="4"/>
  <c r="K31" i="4"/>
  <c r="L31" i="4"/>
  <c r="M31" i="4"/>
  <c r="N31" i="4"/>
  <c r="O31" i="4"/>
  <c r="K32" i="4"/>
  <c r="L32" i="4"/>
  <c r="M32" i="4"/>
  <c r="N32" i="4"/>
  <c r="O32" i="4"/>
  <c r="K33" i="4"/>
  <c r="L33" i="4"/>
  <c r="M33" i="4"/>
  <c r="N33" i="4"/>
  <c r="O33" i="4"/>
  <c r="K34" i="4"/>
  <c r="L34" i="4"/>
  <c r="M34" i="4"/>
  <c r="N34" i="4"/>
  <c r="O34" i="4"/>
  <c r="J28" i="4"/>
  <c r="J29" i="4"/>
  <c r="J30" i="4"/>
  <c r="J31" i="4"/>
  <c r="J32" i="4"/>
  <c r="J33" i="4"/>
  <c r="J34" i="4"/>
  <c r="J27" i="4"/>
  <c r="R11" i="4" l="1"/>
  <c r="R7" i="4"/>
  <c r="S24" i="4"/>
  <c r="T24" i="4"/>
  <c r="U24" i="4"/>
  <c r="V24" i="4"/>
  <c r="W24" i="4"/>
  <c r="S25" i="4"/>
  <c r="T25" i="4"/>
  <c r="U25" i="4"/>
  <c r="V25" i="4"/>
  <c r="W25" i="4"/>
  <c r="S26" i="4"/>
  <c r="T26" i="4"/>
  <c r="U26" i="4"/>
  <c r="V26" i="4"/>
  <c r="W26" i="4"/>
  <c r="R25" i="4"/>
  <c r="R26" i="4"/>
  <c r="R24" i="4"/>
  <c r="J24" i="4"/>
  <c r="K24" i="4"/>
  <c r="L24" i="4"/>
  <c r="M24" i="4"/>
  <c r="N24" i="4"/>
  <c r="O24" i="4"/>
  <c r="K25" i="4"/>
  <c r="L25" i="4"/>
  <c r="M25" i="4"/>
  <c r="N25" i="4"/>
  <c r="O25" i="4"/>
  <c r="K26" i="4"/>
  <c r="L26" i="4"/>
  <c r="M26" i="4"/>
  <c r="N26" i="4"/>
  <c r="O26" i="4"/>
  <c r="J25" i="4"/>
  <c r="J26" i="4"/>
  <c r="K6" i="4"/>
  <c r="O17" i="4"/>
  <c r="N17" i="4"/>
  <c r="M17" i="4"/>
  <c r="L17" i="4"/>
  <c r="K17" i="4"/>
  <c r="O16" i="4"/>
  <c r="N16" i="4"/>
  <c r="M16" i="4"/>
  <c r="L16" i="4"/>
  <c r="K16" i="4"/>
  <c r="O15" i="4"/>
  <c r="N15" i="4"/>
  <c r="M15" i="4"/>
  <c r="L15" i="4"/>
  <c r="K15" i="4"/>
  <c r="O14" i="4"/>
  <c r="N14" i="4"/>
  <c r="M14" i="4"/>
  <c r="L14" i="4"/>
  <c r="K14" i="4"/>
  <c r="O13" i="4"/>
  <c r="N13" i="4"/>
  <c r="M13" i="4"/>
  <c r="L13" i="4"/>
  <c r="K13" i="4"/>
  <c r="O12" i="4"/>
  <c r="N12" i="4"/>
  <c r="M12" i="4"/>
  <c r="L12" i="4"/>
  <c r="K12" i="4"/>
  <c r="O11" i="4"/>
  <c r="N11" i="4"/>
  <c r="M11" i="4"/>
  <c r="L11" i="4"/>
  <c r="K11" i="4"/>
  <c r="O10" i="4"/>
  <c r="N10" i="4"/>
  <c r="M10" i="4"/>
  <c r="L10" i="4"/>
  <c r="K10" i="4"/>
  <c r="O9" i="4"/>
  <c r="N9" i="4"/>
  <c r="M9" i="4"/>
  <c r="L9" i="4"/>
  <c r="K9" i="4"/>
  <c r="O8" i="4"/>
  <c r="N8" i="4"/>
  <c r="M8" i="4"/>
  <c r="L8" i="4"/>
  <c r="K8" i="4"/>
  <c r="O7" i="4"/>
  <c r="N7" i="4"/>
  <c r="M7" i="4"/>
  <c r="L7" i="4"/>
  <c r="K7" i="4"/>
  <c r="S23" i="4"/>
  <c r="T23" i="4"/>
  <c r="U23" i="4"/>
  <c r="V23" i="4"/>
  <c r="W23" i="4"/>
  <c r="R23" i="4"/>
  <c r="K23" i="4"/>
  <c r="L23" i="4"/>
  <c r="M23" i="4"/>
  <c r="N23" i="4"/>
  <c r="O23" i="4"/>
  <c r="J23" i="4"/>
  <c r="L6" i="4"/>
  <c r="M6" i="4"/>
  <c r="N6" i="4"/>
  <c r="O6" i="4"/>
  <c r="T15" i="4" l="1"/>
  <c r="R10" i="4" l="1"/>
  <c r="S10" i="4"/>
  <c r="T10" i="4"/>
  <c r="U10" i="4"/>
  <c r="V10" i="4"/>
  <c r="W10" i="4"/>
  <c r="R12" i="4" l="1"/>
  <c r="S6" i="4"/>
  <c r="T6" i="4"/>
  <c r="U6" i="4"/>
  <c r="V6" i="4"/>
  <c r="W6" i="4"/>
  <c r="S7" i="4"/>
  <c r="T7" i="4"/>
  <c r="U7" i="4"/>
  <c r="V7" i="4"/>
  <c r="W7" i="4"/>
  <c r="S8" i="4"/>
  <c r="T8" i="4"/>
  <c r="U8" i="4"/>
  <c r="V8" i="4"/>
  <c r="W8" i="4"/>
  <c r="S9" i="4"/>
  <c r="T9" i="4"/>
  <c r="U9" i="4"/>
  <c r="V9" i="4"/>
  <c r="W9" i="4"/>
  <c r="S11" i="4"/>
  <c r="T11" i="4"/>
  <c r="U11" i="4"/>
  <c r="V11" i="4"/>
  <c r="W11" i="4"/>
  <c r="S12" i="4"/>
  <c r="T12" i="4"/>
  <c r="U12" i="4"/>
  <c r="V12" i="4"/>
  <c r="W12" i="4"/>
  <c r="S13" i="4"/>
  <c r="T13" i="4"/>
  <c r="U13" i="4"/>
  <c r="V13" i="4"/>
  <c r="W13" i="4"/>
  <c r="S14" i="4"/>
  <c r="T14" i="4"/>
  <c r="U14" i="4"/>
  <c r="V14" i="4"/>
  <c r="W14" i="4"/>
  <c r="S15" i="4"/>
  <c r="U15" i="4"/>
  <c r="V15" i="4"/>
  <c r="W15" i="4"/>
  <c r="S16" i="4"/>
  <c r="T16" i="4"/>
  <c r="U16" i="4"/>
  <c r="V16" i="4"/>
  <c r="W16" i="4"/>
  <c r="S17" i="4"/>
  <c r="T17" i="4"/>
  <c r="U17" i="4"/>
  <c r="V17" i="4"/>
  <c r="W17" i="4"/>
  <c r="R8" i="4"/>
  <c r="R9" i="4"/>
  <c r="R13" i="4"/>
  <c r="R14" i="4"/>
  <c r="R15" i="4"/>
  <c r="R16" i="4"/>
  <c r="R17" i="4"/>
  <c r="R6" i="4"/>
  <c r="C41" i="2" l="1"/>
  <c r="C42" i="2"/>
  <c r="C43" i="2"/>
  <c r="B43" i="2"/>
  <c r="B42" i="2"/>
  <c r="B41" i="2"/>
  <c r="B38" i="2"/>
  <c r="C29" i="1"/>
  <c r="C30" i="1"/>
  <c r="C31" i="1"/>
  <c r="B31" i="1"/>
  <c r="B30" i="1"/>
  <c r="B29" i="1"/>
  <c r="B26" i="1"/>
</calcChain>
</file>

<file path=xl/sharedStrings.xml><?xml version="1.0" encoding="utf-8"?>
<sst xmlns="http://schemas.openxmlformats.org/spreadsheetml/2006/main" count="279" uniqueCount="43">
  <si>
    <t>19GHz</t>
  </si>
  <si>
    <t>Date</t>
  </si>
  <si>
    <t>Time</t>
  </si>
  <si>
    <t>Lat</t>
  </si>
  <si>
    <t>Long</t>
  </si>
  <si>
    <t>Incidence Angle</t>
  </si>
  <si>
    <t>Record</t>
  </si>
  <si>
    <t>O</t>
  </si>
  <si>
    <t>TECPW</t>
  </si>
  <si>
    <t>T1_Load</t>
  </si>
  <si>
    <t>T2_ND</t>
  </si>
  <si>
    <t>T3_Ant</t>
  </si>
  <si>
    <t>T4_Case</t>
  </si>
  <si>
    <t>Gunn_V</t>
  </si>
  <si>
    <t>ND_V</t>
  </si>
  <si>
    <t>Vv</t>
  </si>
  <si>
    <t>Vv+nd</t>
  </si>
  <si>
    <t>Vh</t>
  </si>
  <si>
    <t>Vh+nd</t>
  </si>
  <si>
    <t>Vload</t>
  </si>
  <si>
    <t>Vload+nd</t>
  </si>
  <si>
    <t>Tb H</t>
  </si>
  <si>
    <t>Tb V</t>
  </si>
  <si>
    <t>T_P1-P2</t>
  </si>
  <si>
    <t>37 GHz</t>
  </si>
  <si>
    <t>TECV</t>
  </si>
  <si>
    <t>89 GHz</t>
  </si>
  <si>
    <t xml:space="preserve">Tk = </t>
  </si>
  <si>
    <t>Avg  19GHz</t>
  </si>
  <si>
    <t>Avg 37GHz</t>
  </si>
  <si>
    <t>Avg 89GHz</t>
  </si>
  <si>
    <t>Average Tb</t>
  </si>
  <si>
    <t>19H</t>
  </si>
  <si>
    <t>19V</t>
  </si>
  <si>
    <t>37H</t>
  </si>
  <si>
    <t>37V</t>
  </si>
  <si>
    <t>89H</t>
  </si>
  <si>
    <t>89V</t>
  </si>
  <si>
    <t>StDev</t>
  </si>
  <si>
    <t>Time from Start</t>
  </si>
  <si>
    <t>5 scans total</t>
  </si>
  <si>
    <t>Max</t>
  </si>
  <si>
    <t>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</si>
</sst>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 Light"/>
      <family val="2"/>
      <scheme val="major"/>
    </font>
    <font>
      <b/>
      <sz val="9"/>
      <name val="Calibri Light"/>
      <family val="2"/>
      <scheme val="maj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14" fontId="0" fillId="0" borderId="0" xfId="0" applyNumberFormat="1"/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0" borderId="0" xfId="0" applyFont="1"/>
    <xf numFmtId="21" fontId="0" fillId="0" borderId="0" xfId="0" applyNumberFormat="1"/>
    <xf numFmtId="0" fontId="3" fillId="0" borderId="0" xfId="0" applyFont="1" applyAlignment="1">
      <alignment horizontal="center"/>
    </xf>
    <xf numFmtId="14" fontId="0" fillId="0" borderId="0" xfId="0" applyNumberFormat="1" applyFont="1" applyAlignment="1">
      <alignment horizontal="right"/>
    </xf>
    <xf numFmtId="21" fontId="0" fillId="0" borderId="0" xfId="0" applyNumberFormat="1" applyFont="1" applyAlignment="1">
      <alignment horizontal="right"/>
    </xf>
    <xf numFmtId="0" fontId="0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164" fontId="0" fillId="0" borderId="0" xfId="0" applyNumberFormat="1" applyFont="1" applyAlignment="1">
      <alignment horizontal="right"/>
    </xf>
    <xf numFmtId="2" fontId="0" fillId="0" borderId="0" xfId="0" applyNumberFormat="1"/>
    <xf numFmtId="2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19 H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'Scan 1'!$V$3:$V$57</c:f>
              <c:numCache>
                <c:formatCode>General</c:formatCode>
                <c:ptCount val="55"/>
                <c:pt idx="0">
                  <c:v>259.12799999999999</c:v>
                </c:pt>
                <c:pt idx="1">
                  <c:v>248.673</c:v>
                </c:pt>
                <c:pt idx="2">
                  <c:v>240.25299999999999</c:v>
                </c:pt>
                <c:pt idx="3">
                  <c:v>250.107</c:v>
                </c:pt>
                <c:pt idx="4">
                  <c:v>246.96199999999999</c:v>
                </c:pt>
                <c:pt idx="5">
                  <c:v>234.607</c:v>
                </c:pt>
                <c:pt idx="6">
                  <c:v>173.72399999999999</c:v>
                </c:pt>
                <c:pt idx="7">
                  <c:v>211.99</c:v>
                </c:pt>
                <c:pt idx="8">
                  <c:v>178.41800000000001</c:v>
                </c:pt>
                <c:pt idx="9">
                  <c:v>235.82300000000001</c:v>
                </c:pt>
                <c:pt idx="10">
                  <c:v>261.48599999999999</c:v>
                </c:pt>
                <c:pt idx="11">
                  <c:v>262.14699999999999</c:v>
                </c:pt>
                <c:pt idx="12">
                  <c:v>260.90800000000002</c:v>
                </c:pt>
                <c:pt idx="13">
                  <c:v>233.042</c:v>
                </c:pt>
                <c:pt idx="14">
                  <c:v>231.28100000000001</c:v>
                </c:pt>
                <c:pt idx="15">
                  <c:v>255.96199999999999</c:v>
                </c:pt>
                <c:pt idx="16">
                  <c:v>251.79599999999999</c:v>
                </c:pt>
                <c:pt idx="17">
                  <c:v>232.81299999999999</c:v>
                </c:pt>
                <c:pt idx="18">
                  <c:v>226.36099999999999</c:v>
                </c:pt>
                <c:pt idx="19">
                  <c:v>199.73099999999999</c:v>
                </c:pt>
                <c:pt idx="20">
                  <c:v>235.89400000000001</c:v>
                </c:pt>
                <c:pt idx="21">
                  <c:v>261.58300000000003</c:v>
                </c:pt>
                <c:pt idx="22">
                  <c:v>262.45499999999998</c:v>
                </c:pt>
                <c:pt idx="23">
                  <c:v>261.101</c:v>
                </c:pt>
                <c:pt idx="24">
                  <c:v>260.04199999999997</c:v>
                </c:pt>
                <c:pt idx="25">
                  <c:v>259.19</c:v>
                </c:pt>
                <c:pt idx="26">
                  <c:v>257.54500000000002</c:v>
                </c:pt>
                <c:pt idx="27">
                  <c:v>251.86699999999999</c:v>
                </c:pt>
                <c:pt idx="28">
                  <c:v>236.73400000000001</c:v>
                </c:pt>
                <c:pt idx="29">
                  <c:v>237.482</c:v>
                </c:pt>
                <c:pt idx="30">
                  <c:v>238.542</c:v>
                </c:pt>
                <c:pt idx="31">
                  <c:v>216.88800000000001</c:v>
                </c:pt>
                <c:pt idx="32">
                  <c:v>237.596</c:v>
                </c:pt>
                <c:pt idx="33">
                  <c:v>129.77199999999999</c:v>
                </c:pt>
                <c:pt idx="34">
                  <c:v>170.245</c:v>
                </c:pt>
                <c:pt idx="35">
                  <c:v>248.45099999999999</c:v>
                </c:pt>
                <c:pt idx="36">
                  <c:v>258.94499999999999</c:v>
                </c:pt>
                <c:pt idx="37">
                  <c:v>258.03100000000001</c:v>
                </c:pt>
                <c:pt idx="38">
                  <c:v>256.09899999999999</c:v>
                </c:pt>
                <c:pt idx="39">
                  <c:v>254.75700000000001</c:v>
                </c:pt>
                <c:pt idx="40">
                  <c:v>252.261</c:v>
                </c:pt>
                <c:pt idx="41">
                  <c:v>239.334</c:v>
                </c:pt>
                <c:pt idx="42">
                  <c:v>229.30500000000001</c:v>
                </c:pt>
                <c:pt idx="43">
                  <c:v>198.28</c:v>
                </c:pt>
                <c:pt idx="44">
                  <c:v>218.017</c:v>
                </c:pt>
                <c:pt idx="45">
                  <c:v>238.363</c:v>
                </c:pt>
                <c:pt idx="46">
                  <c:v>260.44799999999998</c:v>
                </c:pt>
                <c:pt idx="47">
                  <c:v>261.096</c:v>
                </c:pt>
                <c:pt idx="48">
                  <c:v>260.24099999999999</c:v>
                </c:pt>
                <c:pt idx="49">
                  <c:v>258.21899999999999</c:v>
                </c:pt>
                <c:pt idx="50">
                  <c:v>257.42200000000003</c:v>
                </c:pt>
                <c:pt idx="51">
                  <c:v>254.89</c:v>
                </c:pt>
                <c:pt idx="52">
                  <c:v>236.19900000000001</c:v>
                </c:pt>
                <c:pt idx="53">
                  <c:v>197.30799999999999</c:v>
                </c:pt>
                <c:pt idx="54">
                  <c:v>220.05600000000001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98-4A99-ACC5-1E181F02DC2B}"/>
            </c:ext>
          </c:extLst>
        </c:ser>
        <c:ser>
          <c:idx val="1"/>
          <c:order val="1"/>
          <c:tx>
            <c:v>19 V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'Scan 1'!$W$3:$W$57</c:f>
              <c:numCache>
                <c:formatCode>General</c:formatCode>
                <c:ptCount val="55"/>
                <c:pt idx="0">
                  <c:v>259.077</c:v>
                </c:pt>
                <c:pt idx="1">
                  <c:v>256.03399999999999</c:v>
                </c:pt>
                <c:pt idx="2">
                  <c:v>255.11600000000001</c:v>
                </c:pt>
                <c:pt idx="3">
                  <c:v>257.44299999999998</c:v>
                </c:pt>
                <c:pt idx="4">
                  <c:v>257.39299999999997</c:v>
                </c:pt>
                <c:pt idx="5">
                  <c:v>254.64599999999999</c:v>
                </c:pt>
                <c:pt idx="6">
                  <c:v>249.38800000000001</c:v>
                </c:pt>
                <c:pt idx="7">
                  <c:v>245.601</c:v>
                </c:pt>
                <c:pt idx="8">
                  <c:v>253.267</c:v>
                </c:pt>
                <c:pt idx="9">
                  <c:v>250.52799999999999</c:v>
                </c:pt>
                <c:pt idx="10">
                  <c:v>259.19900000000001</c:v>
                </c:pt>
                <c:pt idx="11">
                  <c:v>260.29899999999998</c:v>
                </c:pt>
                <c:pt idx="12">
                  <c:v>259.56299999999999</c:v>
                </c:pt>
                <c:pt idx="13">
                  <c:v>253.41900000000001</c:v>
                </c:pt>
                <c:pt idx="14">
                  <c:v>254.393</c:v>
                </c:pt>
                <c:pt idx="15">
                  <c:v>258.95</c:v>
                </c:pt>
                <c:pt idx="16">
                  <c:v>258.173</c:v>
                </c:pt>
                <c:pt idx="17">
                  <c:v>257.73</c:v>
                </c:pt>
                <c:pt idx="18">
                  <c:v>250.40199999999999</c:v>
                </c:pt>
                <c:pt idx="19">
                  <c:v>243.982</c:v>
                </c:pt>
                <c:pt idx="20">
                  <c:v>253.05199999999999</c:v>
                </c:pt>
                <c:pt idx="21">
                  <c:v>260.084</c:v>
                </c:pt>
                <c:pt idx="22">
                  <c:v>259.988</c:v>
                </c:pt>
                <c:pt idx="23">
                  <c:v>259.91399999999999</c:v>
                </c:pt>
                <c:pt idx="24">
                  <c:v>259.44499999999999</c:v>
                </c:pt>
                <c:pt idx="25">
                  <c:v>258.91000000000003</c:v>
                </c:pt>
                <c:pt idx="26">
                  <c:v>258.524</c:v>
                </c:pt>
                <c:pt idx="27">
                  <c:v>257.51799999999997</c:v>
                </c:pt>
                <c:pt idx="28">
                  <c:v>255.893</c:v>
                </c:pt>
                <c:pt idx="29">
                  <c:v>255.15799999999999</c:v>
                </c:pt>
                <c:pt idx="30">
                  <c:v>253.256</c:v>
                </c:pt>
                <c:pt idx="31">
                  <c:v>248.85900000000001</c:v>
                </c:pt>
                <c:pt idx="32">
                  <c:v>253.047</c:v>
                </c:pt>
                <c:pt idx="33">
                  <c:v>138.90700000000001</c:v>
                </c:pt>
                <c:pt idx="34">
                  <c:v>183.583</c:v>
                </c:pt>
                <c:pt idx="35">
                  <c:v>247.976</c:v>
                </c:pt>
                <c:pt idx="36">
                  <c:v>258.28100000000001</c:v>
                </c:pt>
                <c:pt idx="37">
                  <c:v>258.48500000000001</c:v>
                </c:pt>
                <c:pt idx="38">
                  <c:v>258.65100000000001</c:v>
                </c:pt>
                <c:pt idx="39">
                  <c:v>258.72800000000001</c:v>
                </c:pt>
                <c:pt idx="40">
                  <c:v>257.589</c:v>
                </c:pt>
                <c:pt idx="41">
                  <c:v>255.79300000000001</c:v>
                </c:pt>
                <c:pt idx="42">
                  <c:v>252.66800000000001</c:v>
                </c:pt>
                <c:pt idx="43">
                  <c:v>243.47399999999999</c:v>
                </c:pt>
                <c:pt idx="44">
                  <c:v>255.989</c:v>
                </c:pt>
                <c:pt idx="45">
                  <c:v>248.74</c:v>
                </c:pt>
                <c:pt idx="46">
                  <c:v>258.99200000000002</c:v>
                </c:pt>
                <c:pt idx="47">
                  <c:v>259.89400000000001</c:v>
                </c:pt>
                <c:pt idx="48">
                  <c:v>259.375</c:v>
                </c:pt>
                <c:pt idx="49">
                  <c:v>259.77199999999999</c:v>
                </c:pt>
                <c:pt idx="50">
                  <c:v>260.19900000000001</c:v>
                </c:pt>
                <c:pt idx="51">
                  <c:v>258.88799999999998</c:v>
                </c:pt>
                <c:pt idx="52">
                  <c:v>258.64299999999997</c:v>
                </c:pt>
                <c:pt idx="53">
                  <c:v>258.31200000000001</c:v>
                </c:pt>
                <c:pt idx="54">
                  <c:v>255.20500000000001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98-4A99-ACC5-1E181F02DC2B}"/>
            </c:ext>
          </c:extLst>
        </c:ser>
        <c:ser>
          <c:idx val="2"/>
          <c:order val="2"/>
          <c:tx>
            <c:v>37 H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'Scan 1'!$W$61:$W$120</c:f>
              <c:numCache>
                <c:formatCode>0.000</c:formatCode>
                <c:ptCount val="60"/>
                <c:pt idx="0">
                  <c:v>232.83099999999999</c:v>
                </c:pt>
                <c:pt idx="1">
                  <c:v>160.995</c:v>
                </c:pt>
                <c:pt idx="2">
                  <c:v>258.37200000000001</c:v>
                </c:pt>
                <c:pt idx="3">
                  <c:v>255.10400000000001</c:v>
                </c:pt>
                <c:pt idx="4">
                  <c:v>244.66399999999999</c:v>
                </c:pt>
                <c:pt idx="5">
                  <c:v>251.28700000000001</c:v>
                </c:pt>
                <c:pt idx="6">
                  <c:v>244.74799999999999</c:v>
                </c:pt>
                <c:pt idx="7">
                  <c:v>238.86500000000001</c:v>
                </c:pt>
                <c:pt idx="8">
                  <c:v>188.798</c:v>
                </c:pt>
                <c:pt idx="9">
                  <c:v>213.24</c:v>
                </c:pt>
                <c:pt idx="10">
                  <c:v>219.643</c:v>
                </c:pt>
                <c:pt idx="11">
                  <c:v>210.69800000000001</c:v>
                </c:pt>
                <c:pt idx="12">
                  <c:v>247.89500000000001</c:v>
                </c:pt>
                <c:pt idx="13">
                  <c:v>258.76100000000002</c:v>
                </c:pt>
                <c:pt idx="14">
                  <c:v>258.166</c:v>
                </c:pt>
                <c:pt idx="15">
                  <c:v>248.423</c:v>
                </c:pt>
                <c:pt idx="16">
                  <c:v>235.41900000000001</c:v>
                </c:pt>
                <c:pt idx="17">
                  <c:v>252.06899999999999</c:v>
                </c:pt>
                <c:pt idx="18">
                  <c:v>250.101</c:v>
                </c:pt>
                <c:pt idx="19">
                  <c:v>231.02199999999999</c:v>
                </c:pt>
                <c:pt idx="20" formatCode="General">
                  <c:v>241.017</c:v>
                </c:pt>
                <c:pt idx="21">
                  <c:v>210.898</c:v>
                </c:pt>
                <c:pt idx="22">
                  <c:v>203.27099999999999</c:v>
                </c:pt>
                <c:pt idx="23">
                  <c:v>247.55199999999999</c:v>
                </c:pt>
                <c:pt idx="24">
                  <c:v>260.04500000000002</c:v>
                </c:pt>
                <c:pt idx="25">
                  <c:v>260.48</c:v>
                </c:pt>
                <c:pt idx="26">
                  <c:v>258.82600000000002</c:v>
                </c:pt>
                <c:pt idx="27">
                  <c:v>257.642</c:v>
                </c:pt>
                <c:pt idx="28" formatCode="General">
                  <c:v>257.642</c:v>
                </c:pt>
                <c:pt idx="29" formatCode="General">
                  <c:v>256.23599999999999</c:v>
                </c:pt>
                <c:pt idx="30" formatCode="General">
                  <c:v>253.38</c:v>
                </c:pt>
                <c:pt idx="31" formatCode="General">
                  <c:v>247.9</c:v>
                </c:pt>
                <c:pt idx="32" formatCode="General">
                  <c:v>239.797</c:v>
                </c:pt>
                <c:pt idx="33" formatCode="General">
                  <c:v>241.488</c:v>
                </c:pt>
                <c:pt idx="34" formatCode="General">
                  <c:v>226.30699999999999</c:v>
                </c:pt>
                <c:pt idx="35" formatCode="General">
                  <c:v>201.578</c:v>
                </c:pt>
                <c:pt idx="36" formatCode="General">
                  <c:v>226.529</c:v>
                </c:pt>
                <c:pt idx="37" formatCode="General">
                  <c:v>165.351</c:v>
                </c:pt>
                <c:pt idx="38" formatCode="General">
                  <c:v>236.904</c:v>
                </c:pt>
                <c:pt idx="39" formatCode="General">
                  <c:v>257.53300000000002</c:v>
                </c:pt>
                <c:pt idx="40" formatCode="General">
                  <c:v>256.86200000000002</c:v>
                </c:pt>
                <c:pt idx="41" formatCode="General">
                  <c:v>255.54900000000001</c:v>
                </c:pt>
                <c:pt idx="42" formatCode="General">
                  <c:v>253.93100000000001</c:v>
                </c:pt>
                <c:pt idx="43" formatCode="General">
                  <c:v>251.87200000000001</c:v>
                </c:pt>
                <c:pt idx="44" formatCode="General">
                  <c:v>245.90799999999999</c:v>
                </c:pt>
                <c:pt idx="45" formatCode="General">
                  <c:v>240.589</c:v>
                </c:pt>
                <c:pt idx="46" formatCode="General">
                  <c:v>219.483</c:v>
                </c:pt>
                <c:pt idx="47" formatCode="General">
                  <c:v>203.71</c:v>
                </c:pt>
                <c:pt idx="48" formatCode="General">
                  <c:v>234.96100000000001</c:v>
                </c:pt>
                <c:pt idx="49" formatCode="General">
                  <c:v>250.858</c:v>
                </c:pt>
                <c:pt idx="50" formatCode="General">
                  <c:v>260.96800000000002</c:v>
                </c:pt>
                <c:pt idx="51" formatCode="General">
                  <c:v>258.79899999999998</c:v>
                </c:pt>
                <c:pt idx="52" formatCode="General">
                  <c:v>257.59399999999999</c:v>
                </c:pt>
                <c:pt idx="53" formatCode="General">
                  <c:v>256.06400000000002</c:v>
                </c:pt>
                <c:pt idx="54" formatCode="General">
                  <c:v>255.374</c:v>
                </c:pt>
                <c:pt idx="55" formatCode="General">
                  <c:v>249.934</c:v>
                </c:pt>
                <c:pt idx="56" formatCode="General">
                  <c:v>210.995</c:v>
                </c:pt>
                <c:pt idx="57" formatCode="General">
                  <c:v>229.565</c:v>
                </c:pt>
                <c:pt idx="58" formatCode="General">
                  <c:v>217.60599999999999</c:v>
                </c:pt>
                <c:pt idx="59" formatCode="General">
                  <c:v>215.477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98-4A99-ACC5-1E181F02DC2B}"/>
            </c:ext>
          </c:extLst>
        </c:ser>
        <c:ser>
          <c:idx val="3"/>
          <c:order val="3"/>
          <c:tx>
            <c:v>37 V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'Scan 1'!$X$61:$X$120</c:f>
              <c:numCache>
                <c:formatCode>0.000</c:formatCode>
                <c:ptCount val="60"/>
                <c:pt idx="0">
                  <c:v>244.797</c:v>
                </c:pt>
                <c:pt idx="1">
                  <c:v>178.93</c:v>
                </c:pt>
                <c:pt idx="2">
                  <c:v>260.20999999999998</c:v>
                </c:pt>
                <c:pt idx="3">
                  <c:v>259.24</c:v>
                </c:pt>
                <c:pt idx="4">
                  <c:v>258.14</c:v>
                </c:pt>
                <c:pt idx="5">
                  <c:v>259.07400000000001</c:v>
                </c:pt>
                <c:pt idx="6">
                  <c:v>257.67899999999997</c:v>
                </c:pt>
                <c:pt idx="7">
                  <c:v>256.226</c:v>
                </c:pt>
                <c:pt idx="8">
                  <c:v>255.56299999999999</c:v>
                </c:pt>
                <c:pt idx="9">
                  <c:v>252.70400000000001</c:v>
                </c:pt>
                <c:pt idx="10">
                  <c:v>242.94200000000001</c:v>
                </c:pt>
                <c:pt idx="11">
                  <c:v>259.97699999999998</c:v>
                </c:pt>
                <c:pt idx="12">
                  <c:v>250.256</c:v>
                </c:pt>
                <c:pt idx="13">
                  <c:v>260.56099999999998</c:v>
                </c:pt>
                <c:pt idx="14">
                  <c:v>260.33600000000001</c:v>
                </c:pt>
                <c:pt idx="15">
                  <c:v>258.59699999999998</c:v>
                </c:pt>
                <c:pt idx="16">
                  <c:v>257.76600000000002</c:v>
                </c:pt>
                <c:pt idx="17">
                  <c:v>258.56</c:v>
                </c:pt>
                <c:pt idx="18">
                  <c:v>258.64999999999998</c:v>
                </c:pt>
                <c:pt idx="19">
                  <c:v>259.56700000000001</c:v>
                </c:pt>
                <c:pt idx="20" formatCode="General">
                  <c:v>256.16000000000003</c:v>
                </c:pt>
                <c:pt idx="21">
                  <c:v>251.56200000000001</c:v>
                </c:pt>
                <c:pt idx="22">
                  <c:v>244.161</c:v>
                </c:pt>
                <c:pt idx="23">
                  <c:v>257.238</c:v>
                </c:pt>
                <c:pt idx="24">
                  <c:v>261.71100000000001</c:v>
                </c:pt>
                <c:pt idx="25">
                  <c:v>261.99799999999999</c:v>
                </c:pt>
                <c:pt idx="26">
                  <c:v>261.14299999999997</c:v>
                </c:pt>
                <c:pt idx="27">
                  <c:v>260.49200000000002</c:v>
                </c:pt>
                <c:pt idx="28" formatCode="General">
                  <c:v>260.49200000000002</c:v>
                </c:pt>
                <c:pt idx="29" formatCode="General">
                  <c:v>260.149</c:v>
                </c:pt>
                <c:pt idx="30" formatCode="General">
                  <c:v>258.89699999999999</c:v>
                </c:pt>
                <c:pt idx="31" formatCode="General">
                  <c:v>258.56900000000002</c:v>
                </c:pt>
                <c:pt idx="32" formatCode="General">
                  <c:v>257.94099999999997</c:v>
                </c:pt>
                <c:pt idx="33" formatCode="General">
                  <c:v>254.47</c:v>
                </c:pt>
                <c:pt idx="34" formatCode="General">
                  <c:v>251.40199999999999</c:v>
                </c:pt>
                <c:pt idx="35" formatCode="General">
                  <c:v>244.21299999999999</c:v>
                </c:pt>
                <c:pt idx="36" formatCode="General">
                  <c:v>235.72200000000001</c:v>
                </c:pt>
                <c:pt idx="37" formatCode="General">
                  <c:v>183.941</c:v>
                </c:pt>
                <c:pt idx="38" formatCode="General">
                  <c:v>243.27199999999999</c:v>
                </c:pt>
                <c:pt idx="39" formatCode="General">
                  <c:v>259.68799999999999</c:v>
                </c:pt>
                <c:pt idx="40" formatCode="General">
                  <c:v>260.11200000000002</c:v>
                </c:pt>
                <c:pt idx="41" formatCode="General">
                  <c:v>259.93700000000001</c:v>
                </c:pt>
                <c:pt idx="42" formatCode="General">
                  <c:v>259.30500000000001</c:v>
                </c:pt>
                <c:pt idx="43" formatCode="General">
                  <c:v>258.517</c:v>
                </c:pt>
                <c:pt idx="44" formatCode="General">
                  <c:v>256.95800000000003</c:v>
                </c:pt>
                <c:pt idx="45" formatCode="General">
                  <c:v>256.36799999999999</c:v>
                </c:pt>
                <c:pt idx="46" formatCode="General">
                  <c:v>252.41499999999999</c:v>
                </c:pt>
                <c:pt idx="47" formatCode="General">
                  <c:v>244.505</c:v>
                </c:pt>
                <c:pt idx="48" formatCode="General">
                  <c:v>259.34899999999999</c:v>
                </c:pt>
                <c:pt idx="49" formatCode="General">
                  <c:v>256.95699999999999</c:v>
                </c:pt>
                <c:pt idx="50" formatCode="General">
                  <c:v>262.42099999999999</c:v>
                </c:pt>
                <c:pt idx="51" formatCode="General">
                  <c:v>261.27</c:v>
                </c:pt>
                <c:pt idx="52" formatCode="General">
                  <c:v>260.94900000000001</c:v>
                </c:pt>
                <c:pt idx="53" formatCode="General">
                  <c:v>260.39299999999997</c:v>
                </c:pt>
                <c:pt idx="54" formatCode="General">
                  <c:v>259.94200000000001</c:v>
                </c:pt>
                <c:pt idx="55" formatCode="General">
                  <c:v>259.19400000000002</c:v>
                </c:pt>
                <c:pt idx="56" formatCode="General">
                  <c:v>261.709</c:v>
                </c:pt>
                <c:pt idx="57" formatCode="General">
                  <c:v>257.25599999999997</c:v>
                </c:pt>
                <c:pt idx="58" formatCode="General">
                  <c:v>252.524</c:v>
                </c:pt>
                <c:pt idx="59" formatCode="General">
                  <c:v>244.41900000000001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98-4A99-ACC5-1E181F02DC2B}"/>
            </c:ext>
          </c:extLst>
        </c:ser>
        <c:ser>
          <c:idx val="4"/>
          <c:order val="4"/>
          <c:tx>
            <c:v>89 H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'Scan 1'!$W$124:$W$183</c:f>
              <c:numCache>
                <c:formatCode>0.000</c:formatCode>
                <c:ptCount val="60"/>
                <c:pt idx="0">
                  <c:v>231.572</c:v>
                </c:pt>
                <c:pt idx="1">
                  <c:v>184.50399999999999</c:v>
                </c:pt>
                <c:pt idx="2">
                  <c:v>224.4</c:v>
                </c:pt>
                <c:pt idx="3">
                  <c:v>243.81200000000001</c:v>
                </c:pt>
                <c:pt idx="4">
                  <c:v>241.45500000000001</c:v>
                </c:pt>
                <c:pt idx="5">
                  <c:v>240.001</c:v>
                </c:pt>
                <c:pt idx="6">
                  <c:v>234.58600000000001</c:v>
                </c:pt>
                <c:pt idx="7">
                  <c:v>229.39099999999999</c:v>
                </c:pt>
                <c:pt idx="8">
                  <c:v>213.053</c:v>
                </c:pt>
                <c:pt idx="9">
                  <c:v>208.59899999999999</c:v>
                </c:pt>
                <c:pt idx="10">
                  <c:v>218.56100000000001</c:v>
                </c:pt>
                <c:pt idx="11">
                  <c:v>213.20500000000001</c:v>
                </c:pt>
                <c:pt idx="12">
                  <c:v>239.77600000000001</c:v>
                </c:pt>
                <c:pt idx="13">
                  <c:v>241.15100000000001</c:v>
                </c:pt>
                <c:pt idx="14">
                  <c:v>244.8</c:v>
                </c:pt>
                <c:pt idx="15">
                  <c:v>244.10499999999999</c:v>
                </c:pt>
                <c:pt idx="16">
                  <c:v>235.833</c:v>
                </c:pt>
                <c:pt idx="17">
                  <c:v>236.05199999999999</c:v>
                </c:pt>
                <c:pt idx="18">
                  <c:v>237.94200000000001</c:v>
                </c:pt>
                <c:pt idx="19">
                  <c:v>232.685</c:v>
                </c:pt>
                <c:pt idx="20" formatCode="General">
                  <c:v>229.31100000000001</c:v>
                </c:pt>
                <c:pt idx="21">
                  <c:v>224.89400000000001</c:v>
                </c:pt>
                <c:pt idx="22">
                  <c:v>218.99199999999999</c:v>
                </c:pt>
                <c:pt idx="23">
                  <c:v>224.12100000000001</c:v>
                </c:pt>
                <c:pt idx="24">
                  <c:v>249.90199999999999</c:v>
                </c:pt>
                <c:pt idx="25">
                  <c:v>242.215</c:v>
                </c:pt>
                <c:pt idx="26">
                  <c:v>247.661</c:v>
                </c:pt>
                <c:pt idx="27">
                  <c:v>248.47200000000001</c:v>
                </c:pt>
                <c:pt idx="28" formatCode="General">
                  <c:v>248.47200000000001</c:v>
                </c:pt>
                <c:pt idx="29" formatCode="General">
                  <c:v>248.61699999999999</c:v>
                </c:pt>
                <c:pt idx="30" formatCode="General">
                  <c:v>248.35599999999999</c:v>
                </c:pt>
                <c:pt idx="31" formatCode="General">
                  <c:v>242.62899999999999</c:v>
                </c:pt>
                <c:pt idx="32" formatCode="General">
                  <c:v>240.2</c:v>
                </c:pt>
                <c:pt idx="33" formatCode="General">
                  <c:v>236.50700000000001</c:v>
                </c:pt>
                <c:pt idx="34" formatCode="General">
                  <c:v>229.45699999999999</c:v>
                </c:pt>
                <c:pt idx="35" formatCode="General">
                  <c:v>222.81200000000001</c:v>
                </c:pt>
                <c:pt idx="36" formatCode="General">
                  <c:v>242.97300000000001</c:v>
                </c:pt>
                <c:pt idx="37" formatCode="General">
                  <c:v>186.03100000000001</c:v>
                </c:pt>
                <c:pt idx="38" formatCode="General">
                  <c:v>191.03100000000001</c:v>
                </c:pt>
                <c:pt idx="39" formatCode="General">
                  <c:v>229.32499999999999</c:v>
                </c:pt>
                <c:pt idx="40" formatCode="General">
                  <c:v>248.595</c:v>
                </c:pt>
                <c:pt idx="41" formatCode="General">
                  <c:v>249.702</c:v>
                </c:pt>
                <c:pt idx="42" formatCode="General">
                  <c:v>247.114</c:v>
                </c:pt>
                <c:pt idx="43" formatCode="General">
                  <c:v>245.11199999999999</c:v>
                </c:pt>
                <c:pt idx="44" formatCode="General">
                  <c:v>242.286</c:v>
                </c:pt>
                <c:pt idx="45" formatCode="General">
                  <c:v>235.89500000000001</c:v>
                </c:pt>
                <c:pt idx="46" formatCode="General">
                  <c:v>231.084</c:v>
                </c:pt>
                <c:pt idx="47" formatCode="General">
                  <c:v>225.23</c:v>
                </c:pt>
                <c:pt idx="48" formatCode="General">
                  <c:v>226.292</c:v>
                </c:pt>
                <c:pt idx="49" formatCode="General">
                  <c:v>241.471</c:v>
                </c:pt>
                <c:pt idx="50" formatCode="General">
                  <c:v>249.238</c:v>
                </c:pt>
                <c:pt idx="51" formatCode="General">
                  <c:v>253.29300000000001</c:v>
                </c:pt>
                <c:pt idx="52" formatCode="General">
                  <c:v>253.017</c:v>
                </c:pt>
                <c:pt idx="53" formatCode="General">
                  <c:v>252.524</c:v>
                </c:pt>
                <c:pt idx="54" formatCode="General">
                  <c:v>247.589</c:v>
                </c:pt>
                <c:pt idx="55" formatCode="General">
                  <c:v>245.42500000000001</c:v>
                </c:pt>
                <c:pt idx="56" formatCode="General">
                  <c:v>238.61500000000001</c:v>
                </c:pt>
                <c:pt idx="57" formatCode="General">
                  <c:v>227.12200000000001</c:v>
                </c:pt>
                <c:pt idx="58" formatCode="General">
                  <c:v>229.679</c:v>
                </c:pt>
                <c:pt idx="59" formatCode="General">
                  <c:v>225.66900000000001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F98-4A99-ACC5-1E181F02DC2B}"/>
            </c:ext>
          </c:extLst>
        </c:ser>
        <c:ser>
          <c:idx val="5"/>
          <c:order val="5"/>
          <c:tx>
            <c:v>89 V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'Scan 1'!$X$124:$X$183</c:f>
              <c:numCache>
                <c:formatCode>0.000</c:formatCode>
                <c:ptCount val="60"/>
                <c:pt idx="0">
                  <c:v>245.23699999999999</c:v>
                </c:pt>
                <c:pt idx="1">
                  <c:v>201.60300000000001</c:v>
                </c:pt>
                <c:pt idx="2">
                  <c:v>238.375</c:v>
                </c:pt>
                <c:pt idx="3">
                  <c:v>250.27</c:v>
                </c:pt>
                <c:pt idx="4">
                  <c:v>250.97499999999999</c:v>
                </c:pt>
                <c:pt idx="5">
                  <c:v>251.459</c:v>
                </c:pt>
                <c:pt idx="6">
                  <c:v>245.85300000000001</c:v>
                </c:pt>
                <c:pt idx="7">
                  <c:v>245.374</c:v>
                </c:pt>
                <c:pt idx="8">
                  <c:v>247.68799999999999</c:v>
                </c:pt>
                <c:pt idx="9">
                  <c:v>247.64</c:v>
                </c:pt>
                <c:pt idx="10">
                  <c:v>237.554</c:v>
                </c:pt>
                <c:pt idx="11">
                  <c:v>245.67400000000001</c:v>
                </c:pt>
                <c:pt idx="12">
                  <c:v>249.68199999999999</c:v>
                </c:pt>
                <c:pt idx="13">
                  <c:v>246.33500000000001</c:v>
                </c:pt>
                <c:pt idx="14">
                  <c:v>249.03</c:v>
                </c:pt>
                <c:pt idx="15">
                  <c:v>252.37</c:v>
                </c:pt>
                <c:pt idx="16">
                  <c:v>251.44499999999999</c:v>
                </c:pt>
                <c:pt idx="17">
                  <c:v>250.21600000000001</c:v>
                </c:pt>
                <c:pt idx="18">
                  <c:v>248.45500000000001</c:v>
                </c:pt>
                <c:pt idx="19">
                  <c:v>250.03700000000001</c:v>
                </c:pt>
                <c:pt idx="20" formatCode="General">
                  <c:v>249.78399999999999</c:v>
                </c:pt>
                <c:pt idx="21">
                  <c:v>244.83600000000001</c:v>
                </c:pt>
                <c:pt idx="22">
                  <c:v>241.667</c:v>
                </c:pt>
                <c:pt idx="23">
                  <c:v>243.85599999999999</c:v>
                </c:pt>
                <c:pt idx="24">
                  <c:v>254.251</c:v>
                </c:pt>
                <c:pt idx="25">
                  <c:v>246.36699999999999</c:v>
                </c:pt>
                <c:pt idx="26">
                  <c:v>251.94399999999999</c:v>
                </c:pt>
                <c:pt idx="27">
                  <c:v>254.08500000000001</c:v>
                </c:pt>
                <c:pt idx="28" formatCode="General">
                  <c:v>254.08500000000001</c:v>
                </c:pt>
                <c:pt idx="29" formatCode="General">
                  <c:v>253.57300000000001</c:v>
                </c:pt>
                <c:pt idx="30" formatCode="General">
                  <c:v>253.255</c:v>
                </c:pt>
                <c:pt idx="31" formatCode="General">
                  <c:v>249.55199999999999</c:v>
                </c:pt>
                <c:pt idx="32" formatCode="General">
                  <c:v>251.13300000000001</c:v>
                </c:pt>
                <c:pt idx="33" formatCode="General">
                  <c:v>249.27199999999999</c:v>
                </c:pt>
                <c:pt idx="34" formatCode="General">
                  <c:v>242.13300000000001</c:v>
                </c:pt>
                <c:pt idx="35" formatCode="General">
                  <c:v>242.00700000000001</c:v>
                </c:pt>
                <c:pt idx="36" formatCode="General">
                  <c:v>250.173</c:v>
                </c:pt>
                <c:pt idx="37" formatCode="General">
                  <c:v>200.506</c:v>
                </c:pt>
                <c:pt idx="38" formatCode="General">
                  <c:v>209.93299999999999</c:v>
                </c:pt>
                <c:pt idx="39" formatCode="General">
                  <c:v>239.1</c:v>
                </c:pt>
                <c:pt idx="40" formatCode="General">
                  <c:v>253.48099999999999</c:v>
                </c:pt>
                <c:pt idx="41" formatCode="General">
                  <c:v>253.95400000000001</c:v>
                </c:pt>
                <c:pt idx="42" formatCode="General">
                  <c:v>252.577</c:v>
                </c:pt>
                <c:pt idx="43" formatCode="General">
                  <c:v>252.697</c:v>
                </c:pt>
                <c:pt idx="44" formatCode="General">
                  <c:v>249.375</c:v>
                </c:pt>
                <c:pt idx="45" formatCode="General">
                  <c:v>247.67699999999999</c:v>
                </c:pt>
                <c:pt idx="46" formatCode="General">
                  <c:v>249.12</c:v>
                </c:pt>
                <c:pt idx="47" formatCode="General">
                  <c:v>244.392</c:v>
                </c:pt>
                <c:pt idx="48" formatCode="General">
                  <c:v>246.79599999999999</c:v>
                </c:pt>
                <c:pt idx="49" formatCode="General">
                  <c:v>250.59</c:v>
                </c:pt>
                <c:pt idx="50" formatCode="General">
                  <c:v>252.988</c:v>
                </c:pt>
                <c:pt idx="51" formatCode="General">
                  <c:v>256.31900000000002</c:v>
                </c:pt>
                <c:pt idx="52" formatCode="General">
                  <c:v>256.34300000000002</c:v>
                </c:pt>
                <c:pt idx="53" formatCode="General">
                  <c:v>256.10899999999998</c:v>
                </c:pt>
                <c:pt idx="54" formatCode="General">
                  <c:v>252.55699999999999</c:v>
                </c:pt>
                <c:pt idx="55" formatCode="General">
                  <c:v>251.006</c:v>
                </c:pt>
                <c:pt idx="56" formatCode="General">
                  <c:v>250.994</c:v>
                </c:pt>
                <c:pt idx="57" formatCode="General">
                  <c:v>251.626</c:v>
                </c:pt>
                <c:pt idx="58" formatCode="General">
                  <c:v>250.21</c:v>
                </c:pt>
                <c:pt idx="59" formatCode="General">
                  <c:v>244.292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F98-4A99-ACC5-1E181F02DC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5848376"/>
        <c:axId val="595848704"/>
      </c:lineChart>
      <c:catAx>
        <c:axId val="59584837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5848704"/>
        <c:crosses val="autoZero"/>
        <c:auto val="1"/>
        <c:lblAlgn val="ctr"/>
        <c:lblOffset val="100"/>
        <c:noMultiLvlLbl val="0"/>
      </c:catAx>
      <c:valAx>
        <c:axId val="59584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5848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Average</a:t>
            </a:r>
            <a:r>
              <a:rPr lang="en-CA" baseline="0"/>
              <a:t> Tb vs. Incidence Angle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'Tb AVG'!$J$5</c:f>
              <c:strCache>
                <c:ptCount val="1"/>
                <c:pt idx="0">
                  <c:v>19H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'Tb AVG'!$I$6:$I$17</c:f>
              <c:numCache>
                <c:formatCode>General</c:formatCode>
                <c:ptCount val="12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  <c:pt idx="4">
                  <c:v>45</c:v>
                </c:pt>
                <c:pt idx="5">
                  <c:v>50</c:v>
                </c:pt>
                <c:pt idx="6">
                  <c:v>55</c:v>
                </c:pt>
                <c:pt idx="7">
                  <c:v>60</c:v>
                </c:pt>
                <c:pt idx="8">
                  <c:v>65</c:v>
                </c:pt>
                <c:pt idx="9">
                  <c:v>70</c:v>
                </c:pt>
                <c:pt idx="10">
                  <c:v>75</c:v>
                </c:pt>
                <c:pt idx="11">
                  <c:v>80</c:v>
                </c:pt>
              </c:numCache>
            </c:numRef>
          </c:cat>
          <c:val>
            <c:numRef>
              <c:f>'Tb AVG'!$J$6:$J$17</c:f>
              <c:numCache>
                <c:formatCode>0.00</c:formatCode>
                <c:ptCount val="12"/>
                <c:pt idx="0">
                  <c:v>204.6378</c:v>
                </c:pt>
                <c:pt idx="1">
                  <c:v>213.24500000000003</c:v>
                </c:pt>
                <c:pt idx="2">
                  <c:v>223.13220000000001</c:v>
                </c:pt>
                <c:pt idx="3">
                  <c:v>216.79499999999999</c:v>
                </c:pt>
                <c:pt idx="4">
                  <c:v>258.19875000000002</c:v>
                </c:pt>
                <c:pt idx="5">
                  <c:v>259.8528</c:v>
                </c:pt>
                <c:pt idx="6">
                  <c:v>251.43099999999998</c:v>
                </c:pt>
                <c:pt idx="7">
                  <c:v>248.51999999999998</c:v>
                </c:pt>
                <c:pt idx="8">
                  <c:v>253.51660000000001</c:v>
                </c:pt>
                <c:pt idx="9">
                  <c:v>244.79040000000001</c:v>
                </c:pt>
                <c:pt idx="10">
                  <c:v>228.30879999999996</c:v>
                </c:pt>
                <c:pt idx="11">
                  <c:v>217.5976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3C-4815-A795-10CB1AB85A78}"/>
            </c:ext>
          </c:extLst>
        </c:ser>
        <c:ser>
          <c:idx val="1"/>
          <c:order val="1"/>
          <c:tx>
            <c:strRef>
              <c:f>'Tb AVG'!$K$5</c:f>
              <c:strCache>
                <c:ptCount val="1"/>
                <c:pt idx="0">
                  <c:v>19V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'Tb AVG'!$I$6:$I$17</c:f>
              <c:numCache>
                <c:formatCode>General</c:formatCode>
                <c:ptCount val="12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  <c:pt idx="4">
                  <c:v>45</c:v>
                </c:pt>
                <c:pt idx="5">
                  <c:v>50</c:v>
                </c:pt>
                <c:pt idx="6">
                  <c:v>55</c:v>
                </c:pt>
                <c:pt idx="7">
                  <c:v>60</c:v>
                </c:pt>
                <c:pt idx="8">
                  <c:v>65</c:v>
                </c:pt>
                <c:pt idx="9">
                  <c:v>70</c:v>
                </c:pt>
                <c:pt idx="10">
                  <c:v>75</c:v>
                </c:pt>
                <c:pt idx="11">
                  <c:v>80</c:v>
                </c:pt>
              </c:numCache>
            </c:numRef>
          </c:cat>
          <c:val>
            <c:numRef>
              <c:f>'Tb AVG'!$K$6:$K$17</c:f>
              <c:numCache>
                <c:formatCode>0.00</c:formatCode>
                <c:ptCount val="12"/>
                <c:pt idx="0">
                  <c:v>245.47899999999998</c:v>
                </c:pt>
                <c:pt idx="1">
                  <c:v>252.89099999999999</c:v>
                </c:pt>
                <c:pt idx="2">
                  <c:v>230.28599999999997</c:v>
                </c:pt>
                <c:pt idx="3">
                  <c:v>219.94920000000002</c:v>
                </c:pt>
                <c:pt idx="4">
                  <c:v>257.02075000000002</c:v>
                </c:pt>
                <c:pt idx="5">
                  <c:v>259.14819999999997</c:v>
                </c:pt>
                <c:pt idx="6">
                  <c:v>257.32399999999996</c:v>
                </c:pt>
                <c:pt idx="7">
                  <c:v>257.3766</c:v>
                </c:pt>
                <c:pt idx="8">
                  <c:v>258.30540000000002</c:v>
                </c:pt>
                <c:pt idx="9">
                  <c:v>257.53820000000002</c:v>
                </c:pt>
                <c:pt idx="10">
                  <c:v>256.32780000000002</c:v>
                </c:pt>
                <c:pt idx="11">
                  <c:v>252.18379999999996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3C-4815-A795-10CB1AB85A78}"/>
            </c:ext>
          </c:extLst>
        </c:ser>
        <c:ser>
          <c:idx val="2"/>
          <c:order val="2"/>
          <c:tx>
            <c:strRef>
              <c:f>'Tb AVG'!$L$5</c:f>
              <c:strCache>
                <c:ptCount val="1"/>
                <c:pt idx="0">
                  <c:v>37H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'Tb AVG'!$I$6:$I$17</c:f>
              <c:numCache>
                <c:formatCode>General</c:formatCode>
                <c:ptCount val="12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  <c:pt idx="4">
                  <c:v>45</c:v>
                </c:pt>
                <c:pt idx="5">
                  <c:v>50</c:v>
                </c:pt>
                <c:pt idx="6">
                  <c:v>55</c:v>
                </c:pt>
                <c:pt idx="7">
                  <c:v>60</c:v>
                </c:pt>
                <c:pt idx="8">
                  <c:v>65</c:v>
                </c:pt>
                <c:pt idx="9">
                  <c:v>70</c:v>
                </c:pt>
                <c:pt idx="10">
                  <c:v>75</c:v>
                </c:pt>
                <c:pt idx="11">
                  <c:v>80</c:v>
                </c:pt>
              </c:numCache>
            </c:numRef>
          </c:cat>
          <c:val>
            <c:numRef>
              <c:f>'Tb AVG'!$L$6:$L$17</c:f>
              <c:numCache>
                <c:formatCode>0.00</c:formatCode>
                <c:ptCount val="12"/>
                <c:pt idx="0">
                  <c:v>215.8845</c:v>
                </c:pt>
                <c:pt idx="1">
                  <c:v>240.4522</c:v>
                </c:pt>
                <c:pt idx="2">
                  <c:v>219.28900000000004</c:v>
                </c:pt>
                <c:pt idx="3">
                  <c:v>254.64720000000003</c:v>
                </c:pt>
                <c:pt idx="4">
                  <c:v>255.59924999999998</c:v>
                </c:pt>
                <c:pt idx="5">
                  <c:v>250.43620000000001</c:v>
                </c:pt>
                <c:pt idx="6">
                  <c:v>254.24099999999999</c:v>
                </c:pt>
                <c:pt idx="7">
                  <c:v>251.50680000000003</c:v>
                </c:pt>
                <c:pt idx="8">
                  <c:v>243.91860000000003</c:v>
                </c:pt>
                <c:pt idx="9">
                  <c:v>225.30299999999997</c:v>
                </c:pt>
                <c:pt idx="10">
                  <c:v>227.15600000000001</c:v>
                </c:pt>
                <c:pt idx="11">
                  <c:v>217.262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3C-4815-A795-10CB1AB85A78}"/>
            </c:ext>
          </c:extLst>
        </c:ser>
        <c:ser>
          <c:idx val="3"/>
          <c:order val="3"/>
          <c:tx>
            <c:strRef>
              <c:f>'Tb AVG'!$M$5</c:f>
              <c:strCache>
                <c:ptCount val="1"/>
                <c:pt idx="0">
                  <c:v>37V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'Tb AVG'!$I$6:$I$17</c:f>
              <c:numCache>
                <c:formatCode>General</c:formatCode>
                <c:ptCount val="12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  <c:pt idx="4">
                  <c:v>45</c:v>
                </c:pt>
                <c:pt idx="5">
                  <c:v>50</c:v>
                </c:pt>
                <c:pt idx="6">
                  <c:v>55</c:v>
                </c:pt>
                <c:pt idx="7">
                  <c:v>60</c:v>
                </c:pt>
                <c:pt idx="8">
                  <c:v>65</c:v>
                </c:pt>
                <c:pt idx="9">
                  <c:v>70</c:v>
                </c:pt>
                <c:pt idx="10">
                  <c:v>75</c:v>
                </c:pt>
                <c:pt idx="11">
                  <c:v>80</c:v>
                </c:pt>
              </c:numCache>
            </c:numRef>
          </c:cat>
          <c:val>
            <c:numRef>
              <c:f>'Tb AVG'!$M$6:$M$17</c:f>
              <c:numCache>
                <c:formatCode>0.00</c:formatCode>
                <c:ptCount val="12"/>
                <c:pt idx="0">
                  <c:v>251.48324999999997</c:v>
                </c:pt>
                <c:pt idx="1">
                  <c:v>250.36700000000002</c:v>
                </c:pt>
                <c:pt idx="2">
                  <c:v>228.47740000000005</c:v>
                </c:pt>
                <c:pt idx="3">
                  <c:v>257.47640000000001</c:v>
                </c:pt>
                <c:pt idx="4">
                  <c:v>260.01175000000001</c:v>
                </c:pt>
                <c:pt idx="5">
                  <c:v>259.49180000000001</c:v>
                </c:pt>
                <c:pt idx="6">
                  <c:v>259.62260000000003</c:v>
                </c:pt>
                <c:pt idx="7">
                  <c:v>258.89459999999997</c:v>
                </c:pt>
                <c:pt idx="8">
                  <c:v>258.41460000000001</c:v>
                </c:pt>
                <c:pt idx="9">
                  <c:v>257.6662</c:v>
                </c:pt>
                <c:pt idx="10">
                  <c:v>254.47200000000004</c:v>
                </c:pt>
                <c:pt idx="11">
                  <c:v>248.68879999999999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93C-4815-A795-10CB1AB85A78}"/>
            </c:ext>
          </c:extLst>
        </c:ser>
        <c:ser>
          <c:idx val="4"/>
          <c:order val="4"/>
          <c:tx>
            <c:strRef>
              <c:f>'Tb AVG'!$N$5</c:f>
              <c:strCache>
                <c:ptCount val="1"/>
                <c:pt idx="0">
                  <c:v>89H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'Tb AVG'!$I$6:$I$17</c:f>
              <c:numCache>
                <c:formatCode>General</c:formatCode>
                <c:ptCount val="12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  <c:pt idx="4">
                  <c:v>45</c:v>
                </c:pt>
                <c:pt idx="5">
                  <c:v>50</c:v>
                </c:pt>
                <c:pt idx="6">
                  <c:v>55</c:v>
                </c:pt>
                <c:pt idx="7">
                  <c:v>60</c:v>
                </c:pt>
                <c:pt idx="8">
                  <c:v>65</c:v>
                </c:pt>
                <c:pt idx="9">
                  <c:v>70</c:v>
                </c:pt>
                <c:pt idx="10">
                  <c:v>75</c:v>
                </c:pt>
                <c:pt idx="11">
                  <c:v>80</c:v>
                </c:pt>
              </c:numCache>
            </c:numRef>
          </c:cat>
          <c:val>
            <c:numRef>
              <c:f>'Tb AVG'!$N$6:$N$17</c:f>
              <c:numCache>
                <c:formatCode>0.00</c:formatCode>
                <c:ptCount val="12"/>
                <c:pt idx="0">
                  <c:v>221.34200000000001</c:v>
                </c:pt>
                <c:pt idx="1">
                  <c:v>238.10299999999998</c:v>
                </c:pt>
                <c:pt idx="2">
                  <c:v>219.07440000000003</c:v>
                </c:pt>
                <c:pt idx="3">
                  <c:v>231.42600000000002</c:v>
                </c:pt>
                <c:pt idx="4">
                  <c:v>243.79875000000001</c:v>
                </c:pt>
                <c:pt idx="5">
                  <c:v>245.4744</c:v>
                </c:pt>
                <c:pt idx="6">
                  <c:v>245.3792</c:v>
                </c:pt>
                <c:pt idx="7">
                  <c:v>243.1174</c:v>
                </c:pt>
                <c:pt idx="8">
                  <c:v>239.04839999999999</c:v>
                </c:pt>
                <c:pt idx="9">
                  <c:v>232.69300000000004</c:v>
                </c:pt>
                <c:pt idx="10">
                  <c:v>226.60340000000002</c:v>
                </c:pt>
                <c:pt idx="11">
                  <c:v>225.55460000000002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93C-4815-A795-10CB1AB85A78}"/>
            </c:ext>
          </c:extLst>
        </c:ser>
        <c:ser>
          <c:idx val="5"/>
          <c:order val="5"/>
          <c:tx>
            <c:strRef>
              <c:f>'Tb AVG'!$O$5</c:f>
              <c:strCache>
                <c:ptCount val="1"/>
                <c:pt idx="0">
                  <c:v>89V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'Tb AVG'!$I$6:$I$17</c:f>
              <c:numCache>
                <c:formatCode>General</c:formatCode>
                <c:ptCount val="12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  <c:pt idx="4">
                  <c:v>45</c:v>
                </c:pt>
                <c:pt idx="5">
                  <c:v>50</c:v>
                </c:pt>
                <c:pt idx="6">
                  <c:v>55</c:v>
                </c:pt>
                <c:pt idx="7">
                  <c:v>60</c:v>
                </c:pt>
                <c:pt idx="8">
                  <c:v>65</c:v>
                </c:pt>
                <c:pt idx="9">
                  <c:v>70</c:v>
                </c:pt>
                <c:pt idx="10">
                  <c:v>75</c:v>
                </c:pt>
                <c:pt idx="11">
                  <c:v>80</c:v>
                </c:pt>
              </c:numCache>
            </c:numRef>
          </c:cat>
          <c:val>
            <c:numRef>
              <c:f>'Tb AVG'!$O$6:$O$17</c:f>
              <c:numCache>
                <c:formatCode>0.00</c:formatCode>
                <c:ptCount val="12"/>
                <c:pt idx="0">
                  <c:v>243.98225000000002</c:v>
                </c:pt>
                <c:pt idx="1">
                  <c:v>249.22779999999997</c:v>
                </c:pt>
                <c:pt idx="2">
                  <c:v>229.08019999999996</c:v>
                </c:pt>
                <c:pt idx="3">
                  <c:v>240.45400000000001</c:v>
                </c:pt>
                <c:pt idx="4">
                  <c:v>250.46850000000001</c:v>
                </c:pt>
                <c:pt idx="5">
                  <c:v>253.26579999999998</c:v>
                </c:pt>
                <c:pt idx="6">
                  <c:v>253.06219999999999</c:v>
                </c:pt>
                <c:pt idx="7">
                  <c:v>250.53939999999997</c:v>
                </c:pt>
                <c:pt idx="8">
                  <c:v>249.73319999999998</c:v>
                </c:pt>
                <c:pt idx="9">
                  <c:v>249.79479999999998</c:v>
                </c:pt>
                <c:pt idx="10">
                  <c:v>248.21020000000004</c:v>
                </c:pt>
                <c:pt idx="11">
                  <c:v>244.13679999999999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93C-4815-A795-10CB1AB85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4369400"/>
        <c:axId val="594370056"/>
      </c:lineChart>
      <c:catAx>
        <c:axId val="594369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370056"/>
        <c:crosses val="autoZero"/>
        <c:auto val="1"/>
        <c:lblAlgn val="ctr"/>
        <c:lblOffset val="100"/>
        <c:noMultiLvlLbl val="0"/>
      </c:catAx>
      <c:valAx>
        <c:axId val="594370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369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130628</xdr:colOff>
      <xdr:row>4</xdr:row>
      <xdr:rowOff>163285</xdr:rowOff>
    </xdr:from>
    <xdr:to>
      <xdr:col>30</xdr:col>
      <xdr:colOff>87086</xdr:colOff>
      <xdr:row>33</xdr:row>
      <xdr:rowOff>43543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5D1F4E8-F507-4F82-9DB6-3B40F8A955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208109</xdr:colOff>
      <xdr:row>2</xdr:row>
      <xdr:rowOff>143438</xdr:rowOff>
    </xdr:from>
    <xdr:to>
      <xdr:col>32</xdr:col>
      <xdr:colOff>512909</xdr:colOff>
      <xdr:row>18</xdr:row>
      <xdr:rowOff>17931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A22161A-18F6-4544-A0C8-17E11D458B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1"/>
  <sheetViews>
    <sheetView zoomScale="70" zoomScaleNormal="70" workbookViewId="0">
      <selection activeCell="Q34" sqref="Q34"/>
    </sheetView>
  </sheetViews>
  <sheetFormatPr defaultRowHeight="14.4" x14ac:dyDescent="0.3"/>
  <sheetData>
    <row r="1" spans="1:27" x14ac:dyDescent="0.3">
      <c r="A1" s="1" t="s">
        <v>0</v>
      </c>
    </row>
    <row r="2" spans="1:27" x14ac:dyDescent="0.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2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  <c r="R2" s="3" t="s">
        <v>17</v>
      </c>
      <c r="S2" s="3" t="s">
        <v>18</v>
      </c>
      <c r="T2" s="3" t="s">
        <v>19</v>
      </c>
      <c r="U2" s="3" t="s">
        <v>20</v>
      </c>
      <c r="V2" s="4" t="s">
        <v>21</v>
      </c>
      <c r="W2" s="4" t="s">
        <v>22</v>
      </c>
      <c r="X2" s="3" t="s">
        <v>23</v>
      </c>
      <c r="AA2" s="5"/>
    </row>
    <row r="3" spans="1:27" x14ac:dyDescent="0.3">
      <c r="A3" s="1">
        <v>43274</v>
      </c>
      <c r="B3" s="6">
        <v>0.48251157407407402</v>
      </c>
      <c r="C3">
        <v>58.797035000000001</v>
      </c>
      <c r="D3">
        <v>-86.201687000000007</v>
      </c>
      <c r="E3">
        <v>0</v>
      </c>
      <c r="F3">
        <v>27090</v>
      </c>
      <c r="G3">
        <v>66843.899999999994</v>
      </c>
      <c r="H3">
        <v>1</v>
      </c>
      <c r="I3">
        <v>-17.2</v>
      </c>
      <c r="J3">
        <v>-6.78</v>
      </c>
      <c r="K3">
        <v>38.241</v>
      </c>
      <c r="L3">
        <v>39.996000000000002</v>
      </c>
      <c r="M3">
        <v>43.448999999999998</v>
      </c>
      <c r="N3">
        <v>12.348000000000001</v>
      </c>
      <c r="O3">
        <v>8.0858500000000006</v>
      </c>
      <c r="P3">
        <v>10.25001</v>
      </c>
      <c r="Q3">
        <v>1.4892399999999999</v>
      </c>
      <c r="R3">
        <v>1.1296999999999999</v>
      </c>
      <c r="S3">
        <v>1.12592</v>
      </c>
      <c r="T3">
        <v>1.46654</v>
      </c>
      <c r="U3">
        <v>1.18344</v>
      </c>
      <c r="V3">
        <v>278.536</v>
      </c>
      <c r="W3">
        <v>274.89999999999998</v>
      </c>
      <c r="X3">
        <v>3.6349999999999998</v>
      </c>
    </row>
    <row r="4" spans="1:27" x14ac:dyDescent="0.3">
      <c r="A4" s="1">
        <v>43274</v>
      </c>
      <c r="B4" s="6">
        <v>0.48268518518518522</v>
      </c>
      <c r="C4">
        <v>58.796897999999999</v>
      </c>
      <c r="D4">
        <v>-86.201890000000006</v>
      </c>
      <c r="E4">
        <v>0</v>
      </c>
      <c r="F4">
        <v>27096</v>
      </c>
      <c r="G4">
        <v>66858.8</v>
      </c>
      <c r="H4">
        <v>1</v>
      </c>
      <c r="I4">
        <v>-18.2</v>
      </c>
      <c r="J4">
        <v>-6.44</v>
      </c>
      <c r="K4">
        <v>38.234000000000002</v>
      </c>
      <c r="L4">
        <v>39.991</v>
      </c>
      <c r="M4">
        <v>43.448999999999998</v>
      </c>
      <c r="N4">
        <v>12.377000000000001</v>
      </c>
      <c r="O4">
        <v>8.0860299999999992</v>
      </c>
      <c r="P4">
        <v>10.249639999999999</v>
      </c>
      <c r="Q4">
        <v>1.49038</v>
      </c>
      <c r="R4">
        <v>1.12957</v>
      </c>
      <c r="S4">
        <v>1.1260300000000001</v>
      </c>
      <c r="T4">
        <v>1.46661</v>
      </c>
      <c r="U4">
        <v>1.18326</v>
      </c>
      <c r="V4">
        <v>278.58999999999997</v>
      </c>
      <c r="W4">
        <v>275.11200000000002</v>
      </c>
      <c r="X4">
        <v>3.4769999999999999</v>
      </c>
    </row>
    <row r="5" spans="1:27" x14ac:dyDescent="0.3">
      <c r="A5" s="1">
        <v>43274</v>
      </c>
      <c r="B5" s="6">
        <v>0.4828587962962963</v>
      </c>
      <c r="C5">
        <v>58.796796999999998</v>
      </c>
      <c r="D5">
        <v>-86.202074999999994</v>
      </c>
      <c r="E5">
        <v>0</v>
      </c>
      <c r="F5">
        <v>27102</v>
      </c>
      <c r="G5">
        <v>66873.8</v>
      </c>
      <c r="H5">
        <v>1</v>
      </c>
      <c r="I5">
        <v>-17.899999999999999</v>
      </c>
      <c r="J5">
        <v>-7.02</v>
      </c>
      <c r="K5">
        <v>38.228999999999999</v>
      </c>
      <c r="L5">
        <v>39.993000000000002</v>
      </c>
      <c r="M5">
        <v>43.441000000000003</v>
      </c>
      <c r="N5">
        <v>12.371</v>
      </c>
      <c r="O5">
        <v>8.0861199999999993</v>
      </c>
      <c r="P5">
        <v>10.25052</v>
      </c>
      <c r="Q5">
        <v>1.48878</v>
      </c>
      <c r="R5">
        <v>1.1296900000000001</v>
      </c>
      <c r="S5">
        <v>1.12615</v>
      </c>
      <c r="T5">
        <v>1.46665</v>
      </c>
      <c r="U5">
        <v>1.18319</v>
      </c>
      <c r="V5">
        <v>278.73700000000002</v>
      </c>
      <c r="W5">
        <v>275.26</v>
      </c>
      <c r="X5">
        <v>3.476</v>
      </c>
    </row>
    <row r="6" spans="1:27" x14ac:dyDescent="0.3">
      <c r="A6" s="1">
        <v>43274</v>
      </c>
      <c r="B6" s="6">
        <v>0.48287037037037034</v>
      </c>
      <c r="C6">
        <v>58.796795000000003</v>
      </c>
      <c r="D6">
        <v>-86.202087000000006</v>
      </c>
      <c r="E6">
        <v>0</v>
      </c>
      <c r="F6">
        <v>27103</v>
      </c>
      <c r="G6">
        <v>66876.3</v>
      </c>
      <c r="H6">
        <v>1</v>
      </c>
      <c r="I6">
        <v>-18.3</v>
      </c>
      <c r="J6">
        <v>-6.74</v>
      </c>
      <c r="K6">
        <v>38.237000000000002</v>
      </c>
      <c r="L6">
        <v>39.991</v>
      </c>
      <c r="M6">
        <v>43.445</v>
      </c>
      <c r="N6">
        <v>12.368</v>
      </c>
      <c r="O6">
        <v>8.0860000000000003</v>
      </c>
      <c r="P6">
        <v>10.250069999999999</v>
      </c>
      <c r="Q6">
        <v>1.48973</v>
      </c>
      <c r="R6">
        <v>1.12985</v>
      </c>
      <c r="S6">
        <v>1.1264000000000001</v>
      </c>
      <c r="T6">
        <v>1.4666999999999999</v>
      </c>
      <c r="U6">
        <v>1.1833499999999999</v>
      </c>
      <c r="V6">
        <v>278.71300000000002</v>
      </c>
      <c r="W6">
        <v>275.29700000000003</v>
      </c>
      <c r="X6">
        <v>3.415</v>
      </c>
    </row>
    <row r="7" spans="1:27" x14ac:dyDescent="0.3">
      <c r="A7" s="1">
        <v>43274</v>
      </c>
      <c r="B7" s="6">
        <v>0.48413194444444446</v>
      </c>
      <c r="C7">
        <v>58.796647999999998</v>
      </c>
      <c r="D7">
        <v>-86.202074999999994</v>
      </c>
      <c r="E7">
        <v>0</v>
      </c>
      <c r="F7">
        <v>27147</v>
      </c>
      <c r="G7">
        <v>66985.8</v>
      </c>
      <c r="H7">
        <v>1</v>
      </c>
      <c r="I7">
        <v>-16.3</v>
      </c>
      <c r="J7">
        <v>-6.54</v>
      </c>
      <c r="K7">
        <v>38.225000000000001</v>
      </c>
      <c r="L7">
        <v>39.997</v>
      </c>
      <c r="M7">
        <v>43.442</v>
      </c>
      <c r="N7">
        <v>12.442</v>
      </c>
      <c r="O7">
        <v>8.0859500000000004</v>
      </c>
      <c r="P7">
        <v>10.24987</v>
      </c>
      <c r="Q7">
        <v>1.4871099999999999</v>
      </c>
      <c r="R7">
        <v>1.12995</v>
      </c>
      <c r="S7">
        <v>1.1264700000000001</v>
      </c>
      <c r="T7">
        <v>1.4663200000000001</v>
      </c>
      <c r="U7">
        <v>1.18319</v>
      </c>
      <c r="V7">
        <v>278.87</v>
      </c>
      <c r="W7">
        <v>275.43</v>
      </c>
      <c r="X7">
        <v>3.4390000000000001</v>
      </c>
    </row>
    <row r="9" spans="1:27" x14ac:dyDescent="0.3">
      <c r="A9" s="1" t="s">
        <v>24</v>
      </c>
    </row>
    <row r="10" spans="1:27" x14ac:dyDescent="0.3">
      <c r="A10" s="2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7" t="s">
        <v>6</v>
      </c>
      <c r="G10" s="7" t="s">
        <v>2</v>
      </c>
      <c r="H10" s="7" t="s">
        <v>7</v>
      </c>
      <c r="I10" s="7" t="s">
        <v>8</v>
      </c>
      <c r="J10" s="7" t="s">
        <v>25</v>
      </c>
      <c r="K10" s="3" t="s">
        <v>9</v>
      </c>
      <c r="L10" s="3" t="s">
        <v>10</v>
      </c>
      <c r="M10" s="3" t="s">
        <v>11</v>
      </c>
      <c r="N10" s="3" t="s">
        <v>12</v>
      </c>
      <c r="O10" s="3" t="s">
        <v>13</v>
      </c>
      <c r="P10" s="3" t="s">
        <v>14</v>
      </c>
      <c r="Q10" s="3" t="s">
        <v>15</v>
      </c>
      <c r="R10" s="3" t="s">
        <v>16</v>
      </c>
      <c r="S10" s="3" t="s">
        <v>17</v>
      </c>
      <c r="T10" s="3" t="s">
        <v>18</v>
      </c>
      <c r="U10" s="3" t="s">
        <v>19</v>
      </c>
      <c r="V10" s="3" t="s">
        <v>20</v>
      </c>
      <c r="W10" s="4" t="s">
        <v>21</v>
      </c>
      <c r="X10" s="4" t="s">
        <v>22</v>
      </c>
      <c r="Y10" s="3" t="s">
        <v>23</v>
      </c>
    </row>
    <row r="11" spans="1:27" x14ac:dyDescent="0.3">
      <c r="A11" s="1">
        <v>43274</v>
      </c>
      <c r="B11" s="6">
        <v>0.48575231481481485</v>
      </c>
      <c r="C11">
        <v>58.796439999999997</v>
      </c>
      <c r="D11">
        <v>-86.202151999999998</v>
      </c>
      <c r="E11">
        <v>0</v>
      </c>
      <c r="F11">
        <v>13323</v>
      </c>
      <c r="G11">
        <v>67176.899999999994</v>
      </c>
      <c r="H11">
        <v>1</v>
      </c>
      <c r="I11">
        <v>-46.38</v>
      </c>
      <c r="J11">
        <v>-10.65</v>
      </c>
      <c r="K11">
        <v>49.911000000000001</v>
      </c>
      <c r="L11">
        <v>50.02</v>
      </c>
      <c r="M11">
        <v>49.95</v>
      </c>
      <c r="N11">
        <v>11.647</v>
      </c>
      <c r="O11">
        <v>6.032</v>
      </c>
      <c r="P11">
        <v>14.974</v>
      </c>
      <c r="Q11">
        <v>1.07291</v>
      </c>
      <c r="R11">
        <v>1.3389500000000001</v>
      </c>
      <c r="S11">
        <v>1.0732699999999999</v>
      </c>
      <c r="T11">
        <v>1.33928</v>
      </c>
      <c r="U11">
        <v>1.1198999999999999</v>
      </c>
      <c r="V11">
        <v>1.3819900000000001</v>
      </c>
      <c r="W11">
        <v>280.06900000000002</v>
      </c>
      <c r="X11">
        <v>280.47800000000001</v>
      </c>
      <c r="Y11">
        <v>-0.40899999999999997</v>
      </c>
    </row>
    <row r="12" spans="1:27" x14ac:dyDescent="0.3">
      <c r="A12" s="1">
        <v>43274</v>
      </c>
      <c r="B12" s="6">
        <v>0.48598379629629629</v>
      </c>
      <c r="C12">
        <v>58.796427999999999</v>
      </c>
      <c r="D12">
        <v>-86.202157</v>
      </c>
      <c r="E12">
        <v>0</v>
      </c>
      <c r="F12">
        <v>13327</v>
      </c>
      <c r="G12">
        <v>67197.2</v>
      </c>
      <c r="H12">
        <v>1</v>
      </c>
      <c r="I12">
        <v>-46.33</v>
      </c>
      <c r="J12">
        <v>-10.83</v>
      </c>
      <c r="K12">
        <v>49.914000000000001</v>
      </c>
      <c r="L12">
        <v>49.981000000000002</v>
      </c>
      <c r="M12">
        <v>49.938000000000002</v>
      </c>
      <c r="N12">
        <v>11.688000000000001</v>
      </c>
      <c r="O12">
        <v>6.0309999999999997</v>
      </c>
      <c r="P12">
        <v>14.968999999999999</v>
      </c>
      <c r="Q12">
        <v>1.0729200000000001</v>
      </c>
      <c r="R12">
        <v>1.3388800000000001</v>
      </c>
      <c r="S12">
        <v>1.0732200000000001</v>
      </c>
      <c r="T12">
        <v>1.33927</v>
      </c>
      <c r="U12">
        <v>1.1198999999999999</v>
      </c>
      <c r="V12">
        <v>1.3821000000000001</v>
      </c>
      <c r="W12">
        <v>280.09100000000001</v>
      </c>
      <c r="X12">
        <v>280.44900000000001</v>
      </c>
      <c r="Y12">
        <v>-0.35699999999999998</v>
      </c>
    </row>
    <row r="13" spans="1:27" x14ac:dyDescent="0.3">
      <c r="A13" s="1">
        <v>43274</v>
      </c>
      <c r="B13" s="6">
        <v>0.48621527777777779</v>
      </c>
      <c r="C13">
        <v>58.796419999999998</v>
      </c>
      <c r="D13">
        <v>-86.202224999999999</v>
      </c>
      <c r="E13">
        <v>0</v>
      </c>
      <c r="F13">
        <v>13331</v>
      </c>
      <c r="G13">
        <v>67217.600000000006</v>
      </c>
      <c r="H13">
        <v>1</v>
      </c>
      <c r="I13">
        <v>-48.3</v>
      </c>
      <c r="J13">
        <v>-11.18</v>
      </c>
      <c r="K13">
        <v>49.901000000000003</v>
      </c>
      <c r="L13">
        <v>50.000999999999998</v>
      </c>
      <c r="M13">
        <v>49.912999999999997</v>
      </c>
      <c r="N13">
        <v>11.628</v>
      </c>
      <c r="O13">
        <v>6.03</v>
      </c>
      <c r="P13">
        <v>14.97</v>
      </c>
      <c r="Q13">
        <v>1.0716000000000001</v>
      </c>
      <c r="R13">
        <v>1.3376999999999999</v>
      </c>
      <c r="S13">
        <v>1.0718799999999999</v>
      </c>
      <c r="T13">
        <v>1.33799</v>
      </c>
      <c r="U13">
        <v>1.1196900000000001</v>
      </c>
      <c r="V13">
        <v>1.3817999999999999</v>
      </c>
      <c r="W13">
        <v>279.06799999999998</v>
      </c>
      <c r="X13">
        <v>279.40899999999999</v>
      </c>
      <c r="Y13">
        <v>-0.34100000000000003</v>
      </c>
    </row>
    <row r="14" spans="1:27" x14ac:dyDescent="0.3">
      <c r="A14" s="1">
        <v>43274</v>
      </c>
      <c r="B14" s="6">
        <v>0.48644675925925923</v>
      </c>
      <c r="C14">
        <v>58.796439999999997</v>
      </c>
      <c r="D14">
        <v>-86.202382999999998</v>
      </c>
      <c r="E14">
        <v>0</v>
      </c>
      <c r="F14">
        <v>13339</v>
      </c>
      <c r="G14">
        <v>67258.3</v>
      </c>
      <c r="H14">
        <v>1</v>
      </c>
      <c r="I14">
        <v>-46.01</v>
      </c>
      <c r="J14">
        <v>-10.8</v>
      </c>
      <c r="K14">
        <v>49.921999999999997</v>
      </c>
      <c r="L14">
        <v>50.012</v>
      </c>
      <c r="M14">
        <v>49.951000000000001</v>
      </c>
      <c r="N14">
        <v>11.754</v>
      </c>
      <c r="O14">
        <v>6.03</v>
      </c>
      <c r="P14">
        <v>14.971</v>
      </c>
      <c r="Q14">
        <v>1.0723</v>
      </c>
      <c r="R14">
        <v>1.3383400000000001</v>
      </c>
      <c r="S14">
        <v>1.0726100000000001</v>
      </c>
      <c r="T14">
        <v>1.3386199999999999</v>
      </c>
      <c r="U14">
        <v>1.1196999999999999</v>
      </c>
      <c r="V14">
        <v>1.3816999999999999</v>
      </c>
      <c r="W14">
        <v>279.69</v>
      </c>
      <c r="X14">
        <v>280.05900000000003</v>
      </c>
      <c r="Y14">
        <v>-0.36899999999999999</v>
      </c>
    </row>
    <row r="15" spans="1:27" x14ac:dyDescent="0.3">
      <c r="A15" s="1">
        <v>43274</v>
      </c>
      <c r="B15" s="6">
        <v>0.48667824074074079</v>
      </c>
      <c r="C15">
        <v>58.796379999999999</v>
      </c>
      <c r="D15">
        <v>-86.202640000000002</v>
      </c>
      <c r="E15">
        <v>0</v>
      </c>
      <c r="F15">
        <v>13343</v>
      </c>
      <c r="G15">
        <v>67278.600000000006</v>
      </c>
      <c r="H15">
        <v>1</v>
      </c>
      <c r="I15">
        <v>-45.65</v>
      </c>
      <c r="J15">
        <v>-10.8</v>
      </c>
      <c r="K15">
        <v>49.914999999999999</v>
      </c>
      <c r="L15">
        <v>49.993000000000002</v>
      </c>
      <c r="M15">
        <v>49.94</v>
      </c>
      <c r="N15">
        <v>11.788</v>
      </c>
      <c r="O15">
        <v>6.0309999999999997</v>
      </c>
      <c r="P15">
        <v>14.965999999999999</v>
      </c>
      <c r="Q15">
        <v>1.07172</v>
      </c>
      <c r="R15">
        <v>1.3378099999999999</v>
      </c>
      <c r="S15">
        <v>1.07209</v>
      </c>
      <c r="T15">
        <v>1.3381400000000001</v>
      </c>
      <c r="U15">
        <v>1.11975</v>
      </c>
      <c r="V15">
        <v>1.38181</v>
      </c>
      <c r="W15">
        <v>279.11500000000001</v>
      </c>
      <c r="X15">
        <v>279.54300000000001</v>
      </c>
      <c r="Y15">
        <v>-0.42799999999999999</v>
      </c>
    </row>
    <row r="17" spans="1:25" x14ac:dyDescent="0.3">
      <c r="A17" s="1" t="s">
        <v>26</v>
      </c>
    </row>
    <row r="18" spans="1:25" x14ac:dyDescent="0.3">
      <c r="A18" s="2" t="s">
        <v>1</v>
      </c>
      <c r="B18" s="3" t="s">
        <v>2</v>
      </c>
      <c r="C18" s="3" t="s">
        <v>3</v>
      </c>
      <c r="D18" s="3" t="s">
        <v>4</v>
      </c>
      <c r="E18" s="3" t="s">
        <v>5</v>
      </c>
      <c r="F18" s="7" t="s">
        <v>6</v>
      </c>
      <c r="G18" s="7" t="s">
        <v>2</v>
      </c>
      <c r="H18" s="7" t="s">
        <v>7</v>
      </c>
      <c r="I18" s="7" t="s">
        <v>8</v>
      </c>
      <c r="J18" s="7" t="s">
        <v>25</v>
      </c>
      <c r="K18" s="3" t="s">
        <v>9</v>
      </c>
      <c r="L18" s="3" t="s">
        <v>10</v>
      </c>
      <c r="M18" s="3" t="s">
        <v>11</v>
      </c>
      <c r="N18" s="3" t="s">
        <v>12</v>
      </c>
      <c r="O18" s="3" t="s">
        <v>13</v>
      </c>
      <c r="P18" s="3" t="s">
        <v>14</v>
      </c>
      <c r="Q18" s="3" t="s">
        <v>15</v>
      </c>
      <c r="R18" s="3" t="s">
        <v>16</v>
      </c>
      <c r="S18" s="3" t="s">
        <v>17</v>
      </c>
      <c r="T18" s="3" t="s">
        <v>18</v>
      </c>
      <c r="U18" s="3" t="s">
        <v>19</v>
      </c>
      <c r="V18" s="3" t="s">
        <v>20</v>
      </c>
      <c r="W18" s="4" t="s">
        <v>21</v>
      </c>
      <c r="X18" s="4" t="s">
        <v>22</v>
      </c>
      <c r="Y18" s="3" t="s">
        <v>23</v>
      </c>
    </row>
    <row r="19" spans="1:25" x14ac:dyDescent="0.3">
      <c r="A19" s="1">
        <v>43274</v>
      </c>
      <c r="B19" s="6">
        <v>0.48575231481481485</v>
      </c>
      <c r="C19">
        <v>58.796439999999997</v>
      </c>
      <c r="D19">
        <v>-86.202151999999998</v>
      </c>
      <c r="E19">
        <v>0</v>
      </c>
      <c r="F19">
        <v>13312</v>
      </c>
      <c r="G19">
        <v>67170.600000000006</v>
      </c>
      <c r="H19">
        <v>1</v>
      </c>
      <c r="I19">
        <v>-46.77</v>
      </c>
      <c r="J19">
        <v>-10.66</v>
      </c>
      <c r="K19">
        <v>50.456000000000003</v>
      </c>
      <c r="L19">
        <v>50</v>
      </c>
      <c r="M19">
        <v>49.712000000000003</v>
      </c>
      <c r="N19">
        <v>12.436999999999999</v>
      </c>
      <c r="O19">
        <v>5.8579999999999997</v>
      </c>
      <c r="P19">
        <v>14.991</v>
      </c>
      <c r="Q19">
        <v>0.15236</v>
      </c>
      <c r="R19">
        <v>0.17538000000000001</v>
      </c>
      <c r="S19">
        <v>0.15254999999999999</v>
      </c>
      <c r="T19">
        <v>0.17563999999999999</v>
      </c>
      <c r="U19">
        <v>0.15894</v>
      </c>
      <c r="V19">
        <v>0.18053</v>
      </c>
      <c r="W19">
        <v>269.72000000000003</v>
      </c>
      <c r="X19">
        <v>271.58100000000002</v>
      </c>
      <c r="Y19">
        <v>-1.861</v>
      </c>
    </row>
    <row r="20" spans="1:25" x14ac:dyDescent="0.3">
      <c r="A20" s="1">
        <v>43274</v>
      </c>
      <c r="B20" s="6">
        <v>0.48598379629629629</v>
      </c>
      <c r="C20">
        <v>58.796427999999999</v>
      </c>
      <c r="D20">
        <v>-86.202157</v>
      </c>
      <c r="E20">
        <v>0</v>
      </c>
      <c r="F20">
        <v>13316</v>
      </c>
      <c r="G20">
        <v>67191</v>
      </c>
      <c r="H20">
        <v>1</v>
      </c>
      <c r="I20">
        <v>-47.27</v>
      </c>
      <c r="J20">
        <v>-10.53</v>
      </c>
      <c r="K20">
        <v>50.465000000000003</v>
      </c>
      <c r="L20">
        <v>50.033999999999999</v>
      </c>
      <c r="M20">
        <v>49.738</v>
      </c>
      <c r="N20">
        <v>12.486000000000001</v>
      </c>
      <c r="O20">
        <v>5.859</v>
      </c>
      <c r="P20">
        <v>14.983000000000001</v>
      </c>
      <c r="Q20">
        <v>0.15243000000000001</v>
      </c>
      <c r="R20">
        <v>0.17546</v>
      </c>
      <c r="S20">
        <v>0.15265000000000001</v>
      </c>
      <c r="T20">
        <v>0.17574999999999999</v>
      </c>
      <c r="U20">
        <v>0.15887999999999999</v>
      </c>
      <c r="V20">
        <v>0.18052000000000001</v>
      </c>
      <c r="W20">
        <v>270.95600000000002</v>
      </c>
      <c r="X20">
        <v>272.96199999999999</v>
      </c>
      <c r="Y20">
        <v>-2.0059999999999998</v>
      </c>
    </row>
    <row r="21" spans="1:25" x14ac:dyDescent="0.3">
      <c r="A21" s="1">
        <v>43274</v>
      </c>
      <c r="B21" s="6">
        <v>0.48621527777777779</v>
      </c>
      <c r="C21">
        <v>58.796419999999998</v>
      </c>
      <c r="D21">
        <v>-86.202224999999999</v>
      </c>
      <c r="E21">
        <v>0</v>
      </c>
      <c r="F21">
        <v>13320</v>
      </c>
      <c r="G21">
        <v>67211.3</v>
      </c>
      <c r="H21">
        <v>1</v>
      </c>
      <c r="I21">
        <v>-47.51</v>
      </c>
      <c r="J21">
        <v>-10.57</v>
      </c>
      <c r="K21">
        <v>50.427999999999997</v>
      </c>
      <c r="L21">
        <v>50.005000000000003</v>
      </c>
      <c r="M21">
        <v>49.72</v>
      </c>
      <c r="N21">
        <v>12.478</v>
      </c>
      <c r="O21">
        <v>5.8550000000000004</v>
      </c>
      <c r="P21">
        <v>14.986000000000001</v>
      </c>
      <c r="Q21">
        <v>0.15239</v>
      </c>
      <c r="R21">
        <v>0.17541000000000001</v>
      </c>
      <c r="S21">
        <v>0.15254000000000001</v>
      </c>
      <c r="T21">
        <v>0.17549000000000001</v>
      </c>
      <c r="U21">
        <v>0.15890000000000001</v>
      </c>
      <c r="V21">
        <v>0.18049000000000001</v>
      </c>
      <c r="W21">
        <v>270.30200000000002</v>
      </c>
      <c r="X21">
        <v>271.79000000000002</v>
      </c>
      <c r="Y21">
        <v>-1.488</v>
      </c>
    </row>
    <row r="22" spans="1:25" x14ac:dyDescent="0.3">
      <c r="A22" s="1">
        <v>43274</v>
      </c>
      <c r="B22" s="6">
        <v>0.48644675925925923</v>
      </c>
      <c r="C22">
        <v>58.796439999999997</v>
      </c>
      <c r="D22">
        <v>-86.202382999999998</v>
      </c>
      <c r="E22">
        <v>0</v>
      </c>
      <c r="F22">
        <v>13324</v>
      </c>
      <c r="G22">
        <v>67231.7</v>
      </c>
      <c r="H22">
        <v>1</v>
      </c>
      <c r="I22">
        <v>-46.34</v>
      </c>
      <c r="J22">
        <v>-10.64</v>
      </c>
      <c r="K22">
        <v>50.476999999999997</v>
      </c>
      <c r="L22">
        <v>50.052999999999997</v>
      </c>
      <c r="M22">
        <v>49.719000000000001</v>
      </c>
      <c r="N22">
        <v>12.535</v>
      </c>
      <c r="O22">
        <v>5.8559999999999999</v>
      </c>
      <c r="P22">
        <v>14.981</v>
      </c>
      <c r="Q22">
        <v>0.15237000000000001</v>
      </c>
      <c r="R22">
        <v>0.17535999999999999</v>
      </c>
      <c r="S22">
        <v>0.15237000000000001</v>
      </c>
      <c r="T22">
        <v>0.1754</v>
      </c>
      <c r="U22">
        <v>0.15881000000000001</v>
      </c>
      <c r="V22">
        <v>0.18048</v>
      </c>
      <c r="W22">
        <v>271.01</v>
      </c>
      <c r="X22">
        <v>271.33199999999999</v>
      </c>
      <c r="Y22">
        <v>-0.32200000000000001</v>
      </c>
    </row>
    <row r="23" spans="1:25" x14ac:dyDescent="0.3">
      <c r="A23" s="1">
        <v>43274</v>
      </c>
      <c r="B23" s="6">
        <v>0.48667824074074079</v>
      </c>
      <c r="C23">
        <v>58.796379999999999</v>
      </c>
      <c r="D23">
        <v>-86.202640000000002</v>
      </c>
      <c r="E23">
        <v>0</v>
      </c>
      <c r="F23">
        <v>13332</v>
      </c>
      <c r="G23">
        <v>67272.3</v>
      </c>
      <c r="H23">
        <v>1</v>
      </c>
      <c r="I23">
        <v>-46.88</v>
      </c>
      <c r="J23">
        <v>-10.58</v>
      </c>
      <c r="K23">
        <v>50.442</v>
      </c>
      <c r="L23">
        <v>50.033000000000001</v>
      </c>
      <c r="M23">
        <v>49.692</v>
      </c>
      <c r="N23">
        <v>12.584</v>
      </c>
      <c r="O23">
        <v>5.8559999999999999</v>
      </c>
      <c r="P23">
        <v>14.981</v>
      </c>
      <c r="Q23">
        <v>0.15218000000000001</v>
      </c>
      <c r="R23">
        <v>0.17510000000000001</v>
      </c>
      <c r="S23">
        <v>0.15236</v>
      </c>
      <c r="T23">
        <v>0.17534</v>
      </c>
      <c r="U23">
        <v>0.15873999999999999</v>
      </c>
      <c r="V23">
        <v>0.18038999999999999</v>
      </c>
      <c r="W23">
        <v>270.07799999999997</v>
      </c>
      <c r="X23">
        <v>271.77699999999999</v>
      </c>
      <c r="Y23">
        <v>-1.698</v>
      </c>
    </row>
    <row r="26" spans="1:25" x14ac:dyDescent="0.3">
      <c r="A26" t="s">
        <v>27</v>
      </c>
      <c r="B26">
        <f>273+8.6</f>
        <v>281.60000000000002</v>
      </c>
    </row>
    <row r="27" spans="1:25" x14ac:dyDescent="0.3">
      <c r="A27" s="1"/>
    </row>
    <row r="28" spans="1:25" x14ac:dyDescent="0.3">
      <c r="A28" s="1"/>
      <c r="B28" s="4" t="s">
        <v>21</v>
      </c>
      <c r="C28" s="4" t="s">
        <v>22</v>
      </c>
    </row>
    <row r="29" spans="1:25" x14ac:dyDescent="0.3">
      <c r="A29" s="1" t="s">
        <v>28</v>
      </c>
      <c r="B29">
        <f>AVERAGE(V3:V7)</f>
        <v>278.68919999999997</v>
      </c>
      <c r="C29">
        <f>AVERAGE(W3:W7)</f>
        <v>275.19979999999998</v>
      </c>
    </row>
    <row r="30" spans="1:25" x14ac:dyDescent="0.3">
      <c r="A30" s="1" t="s">
        <v>29</v>
      </c>
      <c r="B30">
        <f>AVERAGE(W11:W15)</f>
        <v>279.60660000000001</v>
      </c>
      <c r="C30">
        <f>AVERAGE(X11:X15)</f>
        <v>279.98760000000004</v>
      </c>
    </row>
    <row r="31" spans="1:25" x14ac:dyDescent="0.3">
      <c r="A31" s="1" t="s">
        <v>30</v>
      </c>
      <c r="B31">
        <f>AVERAGE(W19:W23)</f>
        <v>270.41320000000002</v>
      </c>
      <c r="C31">
        <f>AVERAGE(X19:X23)</f>
        <v>271.88839999999999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43"/>
  <sheetViews>
    <sheetView topLeftCell="A22" zoomScale="55" zoomScaleNormal="55" workbookViewId="0">
      <selection activeCell="A38" sqref="A38:C43"/>
    </sheetView>
  </sheetViews>
  <sheetFormatPr defaultRowHeight="14.4" x14ac:dyDescent="0.3"/>
  <sheetData>
    <row r="1" spans="1:27" x14ac:dyDescent="0.3">
      <c r="A1" s="1" t="s">
        <v>0</v>
      </c>
    </row>
    <row r="2" spans="1:27" x14ac:dyDescent="0.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2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  <c r="R2" s="3" t="s">
        <v>17</v>
      </c>
      <c r="S2" s="3" t="s">
        <v>18</v>
      </c>
      <c r="T2" s="3" t="s">
        <v>19</v>
      </c>
      <c r="U2" s="3" t="s">
        <v>20</v>
      </c>
      <c r="V2" s="4" t="s">
        <v>21</v>
      </c>
      <c r="W2" s="4" t="s">
        <v>22</v>
      </c>
      <c r="X2" s="3" t="s">
        <v>23</v>
      </c>
      <c r="AA2" s="5"/>
    </row>
    <row r="3" spans="1:27" x14ac:dyDescent="0.3">
      <c r="A3" s="1">
        <v>43274</v>
      </c>
      <c r="B3" s="6">
        <v>0.48858796296296297</v>
      </c>
      <c r="C3">
        <v>58.796173000000003</v>
      </c>
      <c r="D3">
        <v>-86.202654999999993</v>
      </c>
      <c r="E3">
        <v>120</v>
      </c>
      <c r="F3">
        <v>27305</v>
      </c>
      <c r="G3">
        <v>67379.100000000006</v>
      </c>
      <c r="H3">
        <v>1</v>
      </c>
      <c r="I3">
        <v>-19.3</v>
      </c>
      <c r="J3">
        <v>-6.64</v>
      </c>
      <c r="K3">
        <v>38.247</v>
      </c>
      <c r="L3">
        <v>40.006999999999998</v>
      </c>
      <c r="M3">
        <v>43.433999999999997</v>
      </c>
      <c r="N3">
        <v>12.798999999999999</v>
      </c>
      <c r="O3">
        <v>8.0859400000000008</v>
      </c>
      <c r="P3">
        <v>10.249829999999999</v>
      </c>
      <c r="Q3">
        <v>1.48847</v>
      </c>
      <c r="R3">
        <v>0.76349999999999996</v>
      </c>
      <c r="S3">
        <v>0.75512000000000001</v>
      </c>
      <c r="T3">
        <v>1.4658599999999999</v>
      </c>
      <c r="U3">
        <v>1.1827000000000001</v>
      </c>
      <c r="V3">
        <v>35.042999999999999</v>
      </c>
      <c r="W3">
        <v>31.251000000000001</v>
      </c>
      <c r="X3">
        <v>3.7919999999999998</v>
      </c>
    </row>
    <row r="4" spans="1:27" x14ac:dyDescent="0.3">
      <c r="A4" s="1">
        <v>43274</v>
      </c>
      <c r="B4" s="6">
        <v>0.48881944444444447</v>
      </c>
      <c r="C4">
        <v>58.796168000000002</v>
      </c>
      <c r="D4">
        <v>-86.202762000000007</v>
      </c>
      <c r="E4">
        <v>120</v>
      </c>
      <c r="F4">
        <v>27313</v>
      </c>
      <c r="G4">
        <v>67399.100000000006</v>
      </c>
      <c r="H4">
        <v>1</v>
      </c>
      <c r="I4">
        <v>-16.7</v>
      </c>
      <c r="J4">
        <v>-6.71</v>
      </c>
      <c r="K4">
        <v>38.244</v>
      </c>
      <c r="L4">
        <v>40.006999999999998</v>
      </c>
      <c r="M4">
        <v>43.453000000000003</v>
      </c>
      <c r="N4">
        <v>12.815</v>
      </c>
      <c r="O4">
        <v>8.0857799999999997</v>
      </c>
      <c r="P4">
        <v>10.24996</v>
      </c>
      <c r="Q4">
        <v>1.48767</v>
      </c>
      <c r="R4">
        <v>0.76319999999999999</v>
      </c>
      <c r="S4">
        <v>0.75480000000000003</v>
      </c>
      <c r="T4">
        <v>1.4660299999999999</v>
      </c>
      <c r="U4">
        <v>1.18269</v>
      </c>
      <c r="V4">
        <v>35.027000000000001</v>
      </c>
      <c r="W4">
        <v>31.228999999999999</v>
      </c>
      <c r="X4">
        <v>3.798</v>
      </c>
    </row>
    <row r="5" spans="1:27" x14ac:dyDescent="0.3">
      <c r="A5" s="1">
        <v>43274</v>
      </c>
      <c r="B5" s="6">
        <v>0.48905092592592592</v>
      </c>
      <c r="C5">
        <v>58.796142000000003</v>
      </c>
      <c r="D5">
        <v>-86.202794999999995</v>
      </c>
      <c r="E5">
        <v>120</v>
      </c>
      <c r="F5">
        <v>27321</v>
      </c>
      <c r="G5">
        <v>67419.100000000006</v>
      </c>
      <c r="H5">
        <v>1</v>
      </c>
      <c r="I5">
        <v>-16.8</v>
      </c>
      <c r="J5">
        <v>-6.4</v>
      </c>
      <c r="K5">
        <v>38.246000000000002</v>
      </c>
      <c r="L5">
        <v>40.006</v>
      </c>
      <c r="M5">
        <v>43.447000000000003</v>
      </c>
      <c r="N5">
        <v>12.824999999999999</v>
      </c>
      <c r="O5">
        <v>8.0860400000000006</v>
      </c>
      <c r="P5">
        <v>10.250120000000001</v>
      </c>
      <c r="Q5">
        <v>1.48892</v>
      </c>
      <c r="R5">
        <v>0.76312000000000002</v>
      </c>
      <c r="S5">
        <v>0.75466</v>
      </c>
      <c r="T5">
        <v>1.46593</v>
      </c>
      <c r="U5">
        <v>1.18283</v>
      </c>
      <c r="V5">
        <v>34.639000000000003</v>
      </c>
      <c r="W5">
        <v>30.797999999999998</v>
      </c>
      <c r="X5">
        <v>3.8410000000000002</v>
      </c>
    </row>
    <row r="6" spans="1:27" x14ac:dyDescent="0.3">
      <c r="A6" s="1">
        <v>43274</v>
      </c>
      <c r="B6" s="6">
        <v>0.48928240740740742</v>
      </c>
      <c r="C6">
        <v>58.796142000000003</v>
      </c>
      <c r="D6">
        <v>-86.202832999999998</v>
      </c>
      <c r="E6">
        <v>120</v>
      </c>
      <c r="F6">
        <v>27329</v>
      </c>
      <c r="G6">
        <v>67439</v>
      </c>
      <c r="H6">
        <v>1</v>
      </c>
      <c r="I6">
        <v>-18.3</v>
      </c>
      <c r="J6">
        <v>-6.37</v>
      </c>
      <c r="K6">
        <v>38.244</v>
      </c>
      <c r="L6">
        <v>40.01</v>
      </c>
      <c r="M6">
        <v>43.453000000000003</v>
      </c>
      <c r="N6">
        <v>12.835000000000001</v>
      </c>
      <c r="O6">
        <v>8.0859199999999998</v>
      </c>
      <c r="P6">
        <v>10.250260000000001</v>
      </c>
      <c r="Q6">
        <v>1.4880199999999999</v>
      </c>
      <c r="R6">
        <v>0.76283999999999996</v>
      </c>
      <c r="S6">
        <v>0.75451000000000001</v>
      </c>
      <c r="T6">
        <v>1.46614</v>
      </c>
      <c r="U6">
        <v>1.1828399999999999</v>
      </c>
      <c r="V6">
        <v>34.65</v>
      </c>
      <c r="W6">
        <v>30.902000000000001</v>
      </c>
      <c r="X6">
        <v>3.7480000000000002</v>
      </c>
    </row>
    <row r="7" spans="1:27" x14ac:dyDescent="0.3">
      <c r="A7" s="1">
        <v>43274</v>
      </c>
      <c r="B7" s="6">
        <v>0.48952546296296301</v>
      </c>
      <c r="C7">
        <v>58.796137000000002</v>
      </c>
      <c r="D7">
        <v>-86.202848000000003</v>
      </c>
      <c r="E7">
        <v>120</v>
      </c>
      <c r="F7">
        <v>27337</v>
      </c>
      <c r="G7">
        <v>67458.899999999994</v>
      </c>
      <c r="H7">
        <v>1</v>
      </c>
      <c r="I7">
        <v>-17.7</v>
      </c>
      <c r="J7">
        <v>-6.84</v>
      </c>
      <c r="K7">
        <v>38.247</v>
      </c>
      <c r="L7">
        <v>40.012999999999998</v>
      </c>
      <c r="M7">
        <v>43.454000000000001</v>
      </c>
      <c r="N7">
        <v>12.875</v>
      </c>
      <c r="O7">
        <v>8.0861300000000007</v>
      </c>
      <c r="P7">
        <v>10.25</v>
      </c>
      <c r="Q7">
        <v>1.4881800000000001</v>
      </c>
      <c r="R7">
        <v>0.76304000000000005</v>
      </c>
      <c r="S7">
        <v>0.75463999999999998</v>
      </c>
      <c r="T7">
        <v>1.4659500000000001</v>
      </c>
      <c r="U7">
        <v>1.1829400000000001</v>
      </c>
      <c r="V7">
        <v>34.438000000000002</v>
      </c>
      <c r="W7">
        <v>30.638000000000002</v>
      </c>
      <c r="X7">
        <v>3.8</v>
      </c>
    </row>
    <row r="8" spans="1:27" x14ac:dyDescent="0.3">
      <c r="A8" s="1">
        <v>43274</v>
      </c>
      <c r="B8" s="6">
        <v>0.48975694444444445</v>
      </c>
      <c r="C8">
        <v>58.79616</v>
      </c>
      <c r="D8">
        <v>-86.203005000000005</v>
      </c>
      <c r="E8">
        <v>120</v>
      </c>
      <c r="F8">
        <v>27345</v>
      </c>
      <c r="G8">
        <v>67478.8</v>
      </c>
      <c r="H8">
        <v>1</v>
      </c>
      <c r="I8">
        <v>-15.7</v>
      </c>
      <c r="J8">
        <v>-6.52</v>
      </c>
      <c r="K8">
        <v>38.250999999999998</v>
      </c>
      <c r="L8">
        <v>40.018000000000001</v>
      </c>
      <c r="M8">
        <v>43.454999999999998</v>
      </c>
      <c r="N8">
        <v>12.879</v>
      </c>
      <c r="O8">
        <v>8.0861099999999997</v>
      </c>
      <c r="P8">
        <v>10.2499</v>
      </c>
      <c r="Q8">
        <v>1.4867699999999999</v>
      </c>
      <c r="R8">
        <v>0.76307000000000003</v>
      </c>
      <c r="S8">
        <v>0.75465000000000004</v>
      </c>
      <c r="T8">
        <v>1.46574</v>
      </c>
      <c r="U8">
        <v>1.18265</v>
      </c>
      <c r="V8">
        <v>34.72</v>
      </c>
      <c r="W8">
        <v>30.907</v>
      </c>
      <c r="X8">
        <v>3.8119999999999998</v>
      </c>
    </row>
    <row r="9" spans="1:27" x14ac:dyDescent="0.3">
      <c r="A9" s="1">
        <v>43274</v>
      </c>
      <c r="B9" s="6">
        <v>0.48997685185185186</v>
      </c>
      <c r="C9">
        <v>58.796140000000001</v>
      </c>
      <c r="D9">
        <v>-86.203128000000007</v>
      </c>
      <c r="E9">
        <v>120</v>
      </c>
      <c r="F9">
        <v>27354</v>
      </c>
      <c r="G9">
        <v>67501.2</v>
      </c>
      <c r="H9">
        <v>1</v>
      </c>
      <c r="I9">
        <v>-18.3</v>
      </c>
      <c r="J9">
        <v>-5.99</v>
      </c>
      <c r="K9">
        <v>38.259</v>
      </c>
      <c r="L9">
        <v>40.018999999999998</v>
      </c>
      <c r="M9">
        <v>43.466000000000001</v>
      </c>
      <c r="N9">
        <v>12.895</v>
      </c>
      <c r="O9">
        <v>8.0862800000000004</v>
      </c>
      <c r="P9">
        <v>10.24968</v>
      </c>
      <c r="Q9">
        <v>1.4872099999999999</v>
      </c>
      <c r="R9">
        <v>0.76288999999999996</v>
      </c>
      <c r="S9">
        <v>0.75461</v>
      </c>
      <c r="T9">
        <v>1.4658</v>
      </c>
      <c r="U9">
        <v>1.18268</v>
      </c>
      <c r="V9">
        <v>34.627000000000002</v>
      </c>
      <c r="W9">
        <v>30.905000000000001</v>
      </c>
      <c r="X9">
        <v>3.722</v>
      </c>
    </row>
    <row r="10" spans="1:27" x14ac:dyDescent="0.3">
      <c r="A10" s="1">
        <v>43274</v>
      </c>
      <c r="B10" s="6">
        <v>0.49020833333333336</v>
      </c>
      <c r="C10">
        <v>58.796059999999997</v>
      </c>
      <c r="D10">
        <v>-86.203012000000001</v>
      </c>
      <c r="E10">
        <v>120</v>
      </c>
      <c r="F10">
        <v>27362</v>
      </c>
      <c r="G10">
        <v>67521.100000000006</v>
      </c>
      <c r="H10">
        <v>1</v>
      </c>
      <c r="I10">
        <v>-17.2</v>
      </c>
      <c r="J10">
        <v>-6.55</v>
      </c>
      <c r="K10">
        <v>38.26</v>
      </c>
      <c r="L10">
        <v>40.021999999999998</v>
      </c>
      <c r="M10">
        <v>43.468000000000004</v>
      </c>
      <c r="N10">
        <v>12.903</v>
      </c>
      <c r="O10">
        <v>8.0860599999999998</v>
      </c>
      <c r="P10">
        <v>10.249650000000001</v>
      </c>
      <c r="Q10">
        <v>1.48753</v>
      </c>
      <c r="R10">
        <v>0.76312999999999998</v>
      </c>
      <c r="S10">
        <v>0.75478999999999996</v>
      </c>
      <c r="T10">
        <v>1.4659</v>
      </c>
      <c r="U10">
        <v>1.1827300000000001</v>
      </c>
      <c r="V10">
        <v>34.807000000000002</v>
      </c>
      <c r="W10">
        <v>31.04</v>
      </c>
      <c r="X10">
        <v>3.7669999999999999</v>
      </c>
    </row>
    <row r="11" spans="1:27" x14ac:dyDescent="0.3">
      <c r="A11" s="1">
        <v>43274</v>
      </c>
      <c r="B11" s="6">
        <v>0.49049768518518522</v>
      </c>
      <c r="C11">
        <v>58.796025</v>
      </c>
      <c r="D11">
        <v>-86.202969999999993</v>
      </c>
      <c r="E11">
        <v>120</v>
      </c>
      <c r="F11">
        <v>27372</v>
      </c>
      <c r="G11">
        <v>67546</v>
      </c>
      <c r="H11">
        <v>1</v>
      </c>
      <c r="I11">
        <v>-18.100000000000001</v>
      </c>
      <c r="J11">
        <v>-6.27</v>
      </c>
      <c r="K11">
        <v>38.270000000000003</v>
      </c>
      <c r="L11">
        <v>40.017000000000003</v>
      </c>
      <c r="M11">
        <v>43.459000000000003</v>
      </c>
      <c r="N11">
        <v>12.942</v>
      </c>
      <c r="O11">
        <v>8.08596</v>
      </c>
      <c r="P11">
        <v>10.25009</v>
      </c>
      <c r="Q11">
        <v>1.4879</v>
      </c>
      <c r="R11">
        <v>0.76307999999999998</v>
      </c>
      <c r="S11">
        <v>0.75468999999999997</v>
      </c>
      <c r="T11">
        <v>1.4657</v>
      </c>
      <c r="U11">
        <v>1.18258</v>
      </c>
      <c r="V11">
        <v>34.82</v>
      </c>
      <c r="W11">
        <v>31.026</v>
      </c>
      <c r="X11">
        <v>3.794</v>
      </c>
    </row>
    <row r="13" spans="1:27" x14ac:dyDescent="0.3">
      <c r="A13" s="1" t="s">
        <v>24</v>
      </c>
    </row>
    <row r="14" spans="1:27" x14ac:dyDescent="0.3">
      <c r="A14" s="2" t="s">
        <v>1</v>
      </c>
      <c r="B14" s="3" t="s">
        <v>2</v>
      </c>
      <c r="C14" s="3" t="s">
        <v>3</v>
      </c>
      <c r="D14" s="3" t="s">
        <v>4</v>
      </c>
      <c r="E14" s="3" t="s">
        <v>5</v>
      </c>
      <c r="F14" s="7" t="s">
        <v>6</v>
      </c>
      <c r="G14" s="7" t="s">
        <v>2</v>
      </c>
      <c r="H14" s="7" t="s">
        <v>7</v>
      </c>
      <c r="I14" s="7" t="s">
        <v>8</v>
      </c>
      <c r="J14" s="7" t="s">
        <v>25</v>
      </c>
      <c r="K14" s="3" t="s">
        <v>9</v>
      </c>
      <c r="L14" s="3" t="s">
        <v>10</v>
      </c>
      <c r="M14" s="3" t="s">
        <v>11</v>
      </c>
      <c r="N14" s="3" t="s">
        <v>12</v>
      </c>
      <c r="O14" s="3" t="s">
        <v>13</v>
      </c>
      <c r="P14" s="3" t="s">
        <v>14</v>
      </c>
      <c r="Q14" s="3" t="s">
        <v>15</v>
      </c>
      <c r="R14" s="3" t="s">
        <v>16</v>
      </c>
      <c r="S14" s="3" t="s">
        <v>17</v>
      </c>
      <c r="T14" s="3" t="s">
        <v>18</v>
      </c>
      <c r="U14" s="3" t="s">
        <v>19</v>
      </c>
      <c r="V14" s="3" t="s">
        <v>20</v>
      </c>
      <c r="W14" s="4" t="s">
        <v>21</v>
      </c>
      <c r="X14" s="4" t="s">
        <v>22</v>
      </c>
      <c r="Y14" s="3" t="s">
        <v>23</v>
      </c>
    </row>
    <row r="15" spans="1:27" x14ac:dyDescent="0.3">
      <c r="A15" s="1">
        <v>43274</v>
      </c>
      <c r="B15" s="6">
        <v>0.48858796296296297</v>
      </c>
      <c r="C15">
        <v>58.796173000000003</v>
      </c>
      <c r="D15">
        <v>-86.202654999999993</v>
      </c>
      <c r="E15">
        <v>120</v>
      </c>
      <c r="F15">
        <v>13372</v>
      </c>
      <c r="G15">
        <v>67426.100000000006</v>
      </c>
      <c r="H15">
        <v>1</v>
      </c>
      <c r="I15">
        <v>-44.35</v>
      </c>
      <c r="J15">
        <v>-10.86</v>
      </c>
      <c r="K15">
        <v>49.914000000000001</v>
      </c>
      <c r="L15">
        <v>50.023000000000003</v>
      </c>
      <c r="M15">
        <v>49.924999999999997</v>
      </c>
      <c r="N15">
        <v>12.071999999999999</v>
      </c>
      <c r="O15">
        <v>6.0309999999999997</v>
      </c>
      <c r="P15">
        <v>14.971</v>
      </c>
      <c r="Q15">
        <v>0.82679000000000002</v>
      </c>
      <c r="R15">
        <v>1.1136900000000001</v>
      </c>
      <c r="S15">
        <v>0.82743999999999995</v>
      </c>
      <c r="T15">
        <v>1.1143099999999999</v>
      </c>
      <c r="U15">
        <v>1.1201399999999999</v>
      </c>
      <c r="V15">
        <v>1.38235</v>
      </c>
      <c r="W15">
        <v>60.127000000000002</v>
      </c>
      <c r="X15">
        <v>61.353999999999999</v>
      </c>
      <c r="Y15">
        <v>-1.226</v>
      </c>
    </row>
    <row r="16" spans="1:27" x14ac:dyDescent="0.3">
      <c r="A16" s="1">
        <v>43274</v>
      </c>
      <c r="B16" s="6">
        <v>0.48881944444444447</v>
      </c>
      <c r="C16">
        <v>58.796168000000002</v>
      </c>
      <c r="D16">
        <v>-86.202762000000007</v>
      </c>
      <c r="E16">
        <v>120</v>
      </c>
      <c r="F16">
        <v>13376</v>
      </c>
      <c r="G16">
        <v>67446.399999999994</v>
      </c>
      <c r="H16">
        <v>1</v>
      </c>
      <c r="I16">
        <v>-45.07</v>
      </c>
      <c r="J16">
        <v>-10.67</v>
      </c>
      <c r="K16">
        <v>49.889000000000003</v>
      </c>
      <c r="L16">
        <v>49.984999999999999</v>
      </c>
      <c r="M16">
        <v>49.889000000000003</v>
      </c>
      <c r="N16">
        <v>12.111000000000001</v>
      </c>
      <c r="O16">
        <v>6.03</v>
      </c>
      <c r="P16">
        <v>14.972</v>
      </c>
      <c r="Q16">
        <v>0.82686000000000004</v>
      </c>
      <c r="R16">
        <v>1.1138600000000001</v>
      </c>
      <c r="S16">
        <v>0.82757000000000003</v>
      </c>
      <c r="T16">
        <v>1.11449</v>
      </c>
      <c r="U16">
        <v>1.1203099999999999</v>
      </c>
      <c r="V16">
        <v>1.38252</v>
      </c>
      <c r="W16">
        <v>60.014000000000003</v>
      </c>
      <c r="X16">
        <v>61.298999999999999</v>
      </c>
      <c r="Y16">
        <v>-1.284</v>
      </c>
    </row>
    <row r="17" spans="1:25" x14ac:dyDescent="0.3">
      <c r="A17" s="1">
        <v>43274</v>
      </c>
      <c r="B17" s="6">
        <v>0.48905092592592592</v>
      </c>
      <c r="C17">
        <v>58.796142000000003</v>
      </c>
      <c r="D17">
        <v>-86.202794999999995</v>
      </c>
      <c r="E17">
        <v>120</v>
      </c>
      <c r="F17">
        <v>13380</v>
      </c>
      <c r="G17">
        <v>67466.8</v>
      </c>
      <c r="H17">
        <v>1</v>
      </c>
      <c r="I17">
        <v>-46.02</v>
      </c>
      <c r="J17">
        <v>-11.04</v>
      </c>
      <c r="K17">
        <v>49.904000000000003</v>
      </c>
      <c r="L17">
        <v>50.027999999999999</v>
      </c>
      <c r="M17">
        <v>49.918999999999997</v>
      </c>
      <c r="N17">
        <v>12.14</v>
      </c>
      <c r="O17">
        <v>6.0309999999999997</v>
      </c>
      <c r="P17">
        <v>14.964</v>
      </c>
      <c r="Q17">
        <v>0.82704999999999995</v>
      </c>
      <c r="R17">
        <v>1.11409</v>
      </c>
      <c r="S17">
        <v>0.82772999999999997</v>
      </c>
      <c r="T17">
        <v>1.11467</v>
      </c>
      <c r="U17">
        <v>1.1205099999999999</v>
      </c>
      <c r="V17">
        <v>1.3827</v>
      </c>
      <c r="W17">
        <v>60.000999999999998</v>
      </c>
      <c r="X17">
        <v>61.255000000000003</v>
      </c>
      <c r="Y17">
        <v>-1.2529999999999999</v>
      </c>
    </row>
    <row r="18" spans="1:25" x14ac:dyDescent="0.3">
      <c r="A18" s="1">
        <v>43274</v>
      </c>
      <c r="B18" s="6">
        <v>0.48928240740740742</v>
      </c>
      <c r="C18">
        <v>58.796142000000003</v>
      </c>
      <c r="D18">
        <v>-86.202832999999998</v>
      </c>
      <c r="E18">
        <v>120</v>
      </c>
      <c r="F18">
        <v>13384</v>
      </c>
      <c r="G18">
        <v>67487.100000000006</v>
      </c>
      <c r="H18">
        <v>1</v>
      </c>
      <c r="I18">
        <v>-46.55</v>
      </c>
      <c r="J18">
        <v>-10.47</v>
      </c>
      <c r="K18">
        <v>49.887999999999998</v>
      </c>
      <c r="L18">
        <v>50.002000000000002</v>
      </c>
      <c r="M18">
        <v>49.902000000000001</v>
      </c>
      <c r="N18">
        <v>12.196999999999999</v>
      </c>
      <c r="O18">
        <v>6.032</v>
      </c>
      <c r="P18">
        <v>14.967000000000001</v>
      </c>
      <c r="Q18">
        <v>0.82723000000000002</v>
      </c>
      <c r="R18">
        <v>1.1141799999999999</v>
      </c>
      <c r="S18">
        <v>0.82787999999999995</v>
      </c>
      <c r="T18">
        <v>1.1149199999999999</v>
      </c>
      <c r="U18">
        <v>1.12059</v>
      </c>
      <c r="V18">
        <v>1.3829</v>
      </c>
      <c r="W18">
        <v>60.186</v>
      </c>
      <c r="X18">
        <v>61.417999999999999</v>
      </c>
      <c r="Y18">
        <v>-1.2310000000000001</v>
      </c>
    </row>
    <row r="19" spans="1:25" x14ac:dyDescent="0.3">
      <c r="A19" s="1">
        <v>43274</v>
      </c>
      <c r="B19" s="6">
        <v>0.48952546296296301</v>
      </c>
      <c r="C19">
        <v>58.796137000000002</v>
      </c>
      <c r="D19">
        <v>-86.202848000000003</v>
      </c>
      <c r="E19">
        <v>120</v>
      </c>
      <c r="F19">
        <v>13388</v>
      </c>
      <c r="G19">
        <v>67507.399999999994</v>
      </c>
      <c r="H19">
        <v>1</v>
      </c>
      <c r="I19">
        <v>-46.96</v>
      </c>
      <c r="J19">
        <v>-10.6</v>
      </c>
      <c r="K19">
        <v>49.884999999999998</v>
      </c>
      <c r="L19">
        <v>50.021999999999998</v>
      </c>
      <c r="M19">
        <v>49.915999999999997</v>
      </c>
      <c r="N19">
        <v>12.201000000000001</v>
      </c>
      <c r="O19">
        <v>6.032</v>
      </c>
      <c r="P19">
        <v>14.978</v>
      </c>
      <c r="Q19">
        <v>0.82732000000000006</v>
      </c>
      <c r="R19">
        <v>1.11439</v>
      </c>
      <c r="S19">
        <v>0.82796999999999998</v>
      </c>
      <c r="T19">
        <v>1.1150199999999999</v>
      </c>
      <c r="U19">
        <v>1.1207199999999999</v>
      </c>
      <c r="V19">
        <v>1.38306</v>
      </c>
      <c r="W19">
        <v>60.177</v>
      </c>
      <c r="X19">
        <v>61.405999999999999</v>
      </c>
      <c r="Y19">
        <v>-1.2290000000000001</v>
      </c>
    </row>
    <row r="20" spans="1:25" x14ac:dyDescent="0.3">
      <c r="A20" s="1">
        <v>43274</v>
      </c>
      <c r="B20" s="6">
        <v>0.48975694444444445</v>
      </c>
      <c r="C20">
        <v>58.79616</v>
      </c>
      <c r="D20">
        <v>-86.203005000000005</v>
      </c>
      <c r="E20">
        <v>120</v>
      </c>
      <c r="F20">
        <v>13392</v>
      </c>
      <c r="G20">
        <v>67527.7</v>
      </c>
      <c r="H20">
        <v>1</v>
      </c>
      <c r="I20">
        <v>-46.12</v>
      </c>
      <c r="J20">
        <v>-10.46</v>
      </c>
      <c r="K20">
        <v>49.889000000000003</v>
      </c>
      <c r="L20">
        <v>50.009</v>
      </c>
      <c r="M20">
        <v>49.923000000000002</v>
      </c>
      <c r="N20">
        <v>12.254</v>
      </c>
      <c r="O20">
        <v>6.0309999999999997</v>
      </c>
      <c r="P20">
        <v>14.971</v>
      </c>
      <c r="Q20">
        <v>0.82781000000000005</v>
      </c>
      <c r="R20">
        <v>1.11487</v>
      </c>
      <c r="S20">
        <v>0.82838000000000001</v>
      </c>
      <c r="T20">
        <v>1.1154299999999999</v>
      </c>
      <c r="U20">
        <v>1.1207800000000001</v>
      </c>
      <c r="V20">
        <v>1.3831800000000001</v>
      </c>
      <c r="W20">
        <v>60.624000000000002</v>
      </c>
      <c r="X20">
        <v>61.789000000000001</v>
      </c>
      <c r="Y20">
        <v>-1.1639999999999999</v>
      </c>
    </row>
    <row r="21" spans="1:25" x14ac:dyDescent="0.3">
      <c r="A21" s="1">
        <v>43274</v>
      </c>
      <c r="B21" s="6">
        <v>0.48997685185185186</v>
      </c>
      <c r="C21">
        <v>58.796140000000001</v>
      </c>
      <c r="D21">
        <v>-86.203128000000007</v>
      </c>
      <c r="E21">
        <v>120</v>
      </c>
      <c r="F21">
        <v>13397</v>
      </c>
      <c r="G21">
        <v>67553.2</v>
      </c>
      <c r="H21">
        <v>1</v>
      </c>
      <c r="I21">
        <v>-46.3</v>
      </c>
      <c r="J21">
        <v>-10.27</v>
      </c>
      <c r="K21">
        <v>49.878999999999998</v>
      </c>
      <c r="L21">
        <v>50.003999999999998</v>
      </c>
      <c r="M21">
        <v>49.906999999999996</v>
      </c>
      <c r="N21">
        <v>12.282</v>
      </c>
      <c r="O21">
        <v>6.0309999999999997</v>
      </c>
      <c r="P21">
        <v>14.972</v>
      </c>
      <c r="Q21">
        <v>0.82808000000000004</v>
      </c>
      <c r="R21">
        <v>1.1152200000000001</v>
      </c>
      <c r="S21">
        <v>0.82865999999999995</v>
      </c>
      <c r="T21">
        <v>1.1157300000000001</v>
      </c>
      <c r="U21">
        <v>1.1209499999999999</v>
      </c>
      <c r="V21">
        <v>1.3833</v>
      </c>
      <c r="W21">
        <v>60.639000000000003</v>
      </c>
      <c r="X21">
        <v>61.814</v>
      </c>
      <c r="Y21">
        <v>-1.175</v>
      </c>
    </row>
    <row r="22" spans="1:25" x14ac:dyDescent="0.3">
      <c r="A22" s="1">
        <v>43274</v>
      </c>
      <c r="B22" s="6">
        <v>0.49020833333333336</v>
      </c>
      <c r="C22">
        <v>58.796059999999997</v>
      </c>
      <c r="D22">
        <v>-86.203012000000001</v>
      </c>
      <c r="E22">
        <v>120</v>
      </c>
      <c r="F22">
        <v>13401</v>
      </c>
      <c r="G22">
        <v>67573.5</v>
      </c>
      <c r="H22">
        <v>1</v>
      </c>
      <c r="I22">
        <v>-44.47</v>
      </c>
      <c r="J22">
        <v>-10.8</v>
      </c>
      <c r="K22">
        <v>49.88</v>
      </c>
      <c r="L22">
        <v>49.994999999999997</v>
      </c>
      <c r="M22">
        <v>49.89</v>
      </c>
      <c r="N22">
        <v>12.271000000000001</v>
      </c>
      <c r="O22">
        <v>6.0309999999999997</v>
      </c>
      <c r="P22">
        <v>14.974</v>
      </c>
      <c r="Q22">
        <v>0.82854000000000005</v>
      </c>
      <c r="R22">
        <v>1.1155900000000001</v>
      </c>
      <c r="S22">
        <v>0.82911000000000001</v>
      </c>
      <c r="T22">
        <v>1.1161300000000001</v>
      </c>
      <c r="U22">
        <v>1.121</v>
      </c>
      <c r="V22">
        <v>1.3833899999999999</v>
      </c>
      <c r="W22">
        <v>61.061</v>
      </c>
      <c r="X22">
        <v>62.219000000000001</v>
      </c>
      <c r="Y22">
        <v>-1.157</v>
      </c>
    </row>
    <row r="23" spans="1:25" x14ac:dyDescent="0.3">
      <c r="A23" s="1">
        <v>43274</v>
      </c>
      <c r="B23" s="6">
        <v>0.49049768518518522</v>
      </c>
      <c r="C23">
        <v>58.796025</v>
      </c>
      <c r="D23">
        <v>-86.202969999999993</v>
      </c>
      <c r="E23">
        <v>120</v>
      </c>
      <c r="F23">
        <v>13405</v>
      </c>
      <c r="G23">
        <v>67593.8</v>
      </c>
      <c r="H23">
        <v>1</v>
      </c>
      <c r="I23">
        <v>-45.17</v>
      </c>
      <c r="J23">
        <v>-10.18</v>
      </c>
      <c r="K23">
        <v>49.878</v>
      </c>
      <c r="L23">
        <v>49.99</v>
      </c>
      <c r="M23">
        <v>49.91</v>
      </c>
      <c r="N23">
        <v>12.334</v>
      </c>
      <c r="O23">
        <v>6.0309999999999997</v>
      </c>
      <c r="P23">
        <v>14.973000000000001</v>
      </c>
      <c r="Q23">
        <v>0.82889999999999997</v>
      </c>
      <c r="R23">
        <v>1.11595</v>
      </c>
      <c r="S23">
        <v>0.82948999999999995</v>
      </c>
      <c r="T23">
        <v>1.1165</v>
      </c>
      <c r="U23">
        <v>1.12103</v>
      </c>
      <c r="V23">
        <v>1.3834500000000001</v>
      </c>
      <c r="W23">
        <v>61.375999999999998</v>
      </c>
      <c r="X23">
        <v>62.551000000000002</v>
      </c>
      <c r="Y23">
        <v>-1.1739999999999999</v>
      </c>
    </row>
    <row r="25" spans="1:25" x14ac:dyDescent="0.3">
      <c r="A25" s="1" t="s">
        <v>26</v>
      </c>
    </row>
    <row r="26" spans="1:25" x14ac:dyDescent="0.3">
      <c r="A26" s="2" t="s">
        <v>1</v>
      </c>
      <c r="B26" s="3" t="s">
        <v>2</v>
      </c>
      <c r="C26" s="3" t="s">
        <v>3</v>
      </c>
      <c r="D26" s="3" t="s">
        <v>4</v>
      </c>
      <c r="E26" s="3" t="s">
        <v>5</v>
      </c>
      <c r="F26" s="7" t="s">
        <v>6</v>
      </c>
      <c r="G26" s="7" t="s">
        <v>2</v>
      </c>
      <c r="H26" s="7" t="s">
        <v>7</v>
      </c>
      <c r="I26" s="7" t="s">
        <v>8</v>
      </c>
      <c r="J26" s="7" t="s">
        <v>25</v>
      </c>
      <c r="K26" s="3" t="s">
        <v>9</v>
      </c>
      <c r="L26" s="3" t="s">
        <v>10</v>
      </c>
      <c r="M26" s="3" t="s">
        <v>11</v>
      </c>
      <c r="N26" s="3" t="s">
        <v>12</v>
      </c>
      <c r="O26" s="3" t="s">
        <v>13</v>
      </c>
      <c r="P26" s="3" t="s">
        <v>14</v>
      </c>
      <c r="Q26" s="3" t="s">
        <v>15</v>
      </c>
      <c r="R26" s="3" t="s">
        <v>16</v>
      </c>
      <c r="S26" s="3" t="s">
        <v>17</v>
      </c>
      <c r="T26" s="3" t="s">
        <v>18</v>
      </c>
      <c r="U26" s="3" t="s">
        <v>19</v>
      </c>
      <c r="V26" s="3" t="s">
        <v>20</v>
      </c>
      <c r="W26" s="4" t="s">
        <v>21</v>
      </c>
      <c r="X26" s="4" t="s">
        <v>22</v>
      </c>
      <c r="Y26" s="3" t="s">
        <v>23</v>
      </c>
    </row>
    <row r="27" spans="1:25" x14ac:dyDescent="0.3">
      <c r="A27" s="1">
        <v>43274</v>
      </c>
      <c r="B27" s="6">
        <v>0.48858796296296297</v>
      </c>
      <c r="C27">
        <v>58.796173000000003</v>
      </c>
      <c r="D27">
        <v>-86.202654999999993</v>
      </c>
      <c r="E27">
        <v>120</v>
      </c>
      <c r="F27">
        <v>13361</v>
      </c>
      <c r="G27">
        <v>67420</v>
      </c>
      <c r="H27">
        <v>1</v>
      </c>
      <c r="I27">
        <v>-46.8</v>
      </c>
      <c r="J27">
        <v>-10.61</v>
      </c>
      <c r="K27">
        <v>50.45</v>
      </c>
      <c r="L27">
        <v>50.018000000000001</v>
      </c>
      <c r="M27">
        <v>49.728000000000002</v>
      </c>
      <c r="N27">
        <v>12.867000000000001</v>
      </c>
      <c r="O27">
        <v>5.8550000000000004</v>
      </c>
      <c r="P27">
        <v>14.988</v>
      </c>
      <c r="Q27">
        <v>0.12784999999999999</v>
      </c>
      <c r="R27">
        <v>0.15087</v>
      </c>
      <c r="S27">
        <v>0.1278</v>
      </c>
      <c r="T27">
        <v>0.15068999999999999</v>
      </c>
      <c r="U27">
        <v>0.15876000000000001</v>
      </c>
      <c r="V27">
        <v>0.18031</v>
      </c>
      <c r="W27">
        <v>73.578999999999994</v>
      </c>
      <c r="X27">
        <v>74.614999999999995</v>
      </c>
      <c r="Y27">
        <v>-1.036</v>
      </c>
    </row>
    <row r="28" spans="1:25" x14ac:dyDescent="0.3">
      <c r="A28" s="1">
        <v>43274</v>
      </c>
      <c r="B28" s="6">
        <v>0.48881944444444447</v>
      </c>
      <c r="C28">
        <v>58.796168000000002</v>
      </c>
      <c r="D28">
        <v>-86.202762000000007</v>
      </c>
      <c r="E28">
        <v>120</v>
      </c>
      <c r="F28">
        <v>13365</v>
      </c>
      <c r="G28">
        <v>67440.3</v>
      </c>
      <c r="H28">
        <v>1</v>
      </c>
      <c r="I28">
        <v>-46.19</v>
      </c>
      <c r="J28">
        <v>-10.51</v>
      </c>
      <c r="K28">
        <v>50.451000000000001</v>
      </c>
      <c r="L28">
        <v>50.008000000000003</v>
      </c>
      <c r="M28">
        <v>49.74</v>
      </c>
      <c r="N28">
        <v>12.858000000000001</v>
      </c>
      <c r="O28">
        <v>5.8550000000000004</v>
      </c>
      <c r="P28">
        <v>14.986000000000001</v>
      </c>
      <c r="Q28">
        <v>0.12783</v>
      </c>
      <c r="R28">
        <v>0.15082999999999999</v>
      </c>
      <c r="S28">
        <v>0.12759999999999999</v>
      </c>
      <c r="T28">
        <v>0.15065999999999999</v>
      </c>
      <c r="U28">
        <v>0.15862000000000001</v>
      </c>
      <c r="V28">
        <v>0.18028</v>
      </c>
      <c r="W28">
        <v>75.674999999999997</v>
      </c>
      <c r="X28">
        <v>75.307000000000002</v>
      </c>
      <c r="Y28">
        <v>0.36699999999999999</v>
      </c>
    </row>
    <row r="29" spans="1:25" x14ac:dyDescent="0.3">
      <c r="A29" s="1">
        <v>43274</v>
      </c>
      <c r="B29" s="6">
        <v>0.48905092592592592</v>
      </c>
      <c r="C29">
        <v>58.796142000000003</v>
      </c>
      <c r="D29">
        <v>-86.202794999999995</v>
      </c>
      <c r="E29">
        <v>120</v>
      </c>
      <c r="F29">
        <v>13369</v>
      </c>
      <c r="G29">
        <v>67460.600000000006</v>
      </c>
      <c r="H29">
        <v>1</v>
      </c>
      <c r="I29">
        <v>-46.84</v>
      </c>
      <c r="J29">
        <v>-10.52</v>
      </c>
      <c r="K29">
        <v>50.485999999999997</v>
      </c>
      <c r="L29">
        <v>50.005000000000003</v>
      </c>
      <c r="M29">
        <v>49.761000000000003</v>
      </c>
      <c r="N29">
        <v>12.941000000000001</v>
      </c>
      <c r="O29">
        <v>5.8550000000000004</v>
      </c>
      <c r="P29">
        <v>14.989000000000001</v>
      </c>
      <c r="Q29">
        <v>0.12781999999999999</v>
      </c>
      <c r="R29">
        <v>0.15062</v>
      </c>
      <c r="S29">
        <v>0.12759999999999999</v>
      </c>
      <c r="T29">
        <v>0.15053</v>
      </c>
      <c r="U29">
        <v>0.15866</v>
      </c>
      <c r="V29">
        <v>0.18034</v>
      </c>
      <c r="W29">
        <v>75.536000000000001</v>
      </c>
      <c r="X29">
        <v>75.251999999999995</v>
      </c>
      <c r="Y29">
        <v>0.28299999999999997</v>
      </c>
    </row>
    <row r="30" spans="1:25" x14ac:dyDescent="0.3">
      <c r="A30" s="1">
        <v>43274</v>
      </c>
      <c r="B30" s="6">
        <v>0.48928240740740742</v>
      </c>
      <c r="C30">
        <v>58.796142000000003</v>
      </c>
      <c r="D30">
        <v>-86.202832999999998</v>
      </c>
      <c r="E30">
        <v>120</v>
      </c>
      <c r="F30">
        <v>13373</v>
      </c>
      <c r="G30">
        <v>67481</v>
      </c>
      <c r="H30">
        <v>1</v>
      </c>
      <c r="I30">
        <v>-45.7</v>
      </c>
      <c r="J30">
        <v>-10.54</v>
      </c>
      <c r="K30">
        <v>50.451999999999998</v>
      </c>
      <c r="L30">
        <v>50.017000000000003</v>
      </c>
      <c r="M30">
        <v>49.725000000000001</v>
      </c>
      <c r="N30">
        <v>12.946999999999999</v>
      </c>
      <c r="O30">
        <v>5.8570000000000002</v>
      </c>
      <c r="P30">
        <v>14.99</v>
      </c>
      <c r="Q30">
        <v>0.1278</v>
      </c>
      <c r="R30">
        <v>0.15065000000000001</v>
      </c>
      <c r="S30">
        <v>0.12767000000000001</v>
      </c>
      <c r="T30">
        <v>0.15068999999999999</v>
      </c>
      <c r="U30">
        <v>0.1588</v>
      </c>
      <c r="V30">
        <v>0.18024999999999999</v>
      </c>
      <c r="W30">
        <v>71.637</v>
      </c>
      <c r="X30">
        <v>72.033000000000001</v>
      </c>
      <c r="Y30">
        <v>-0.39500000000000002</v>
      </c>
    </row>
    <row r="31" spans="1:25" x14ac:dyDescent="0.3">
      <c r="A31" s="1">
        <v>43274</v>
      </c>
      <c r="B31" s="6">
        <v>0.48952546296296301</v>
      </c>
      <c r="C31">
        <v>58.796137000000002</v>
      </c>
      <c r="D31">
        <v>-86.202848000000003</v>
      </c>
      <c r="E31">
        <v>120</v>
      </c>
      <c r="F31">
        <v>13377</v>
      </c>
      <c r="G31">
        <v>67501.3</v>
      </c>
      <c r="H31">
        <v>1</v>
      </c>
      <c r="I31">
        <v>-46.95</v>
      </c>
      <c r="J31">
        <v>-10.53</v>
      </c>
      <c r="K31">
        <v>50.497999999999998</v>
      </c>
      <c r="L31">
        <v>50.003999999999998</v>
      </c>
      <c r="M31">
        <v>49.756</v>
      </c>
      <c r="N31">
        <v>13.003</v>
      </c>
      <c r="O31">
        <v>5.8579999999999997</v>
      </c>
      <c r="P31">
        <v>14.992000000000001</v>
      </c>
      <c r="Q31">
        <v>0.12776999999999999</v>
      </c>
      <c r="R31">
        <v>0.15071999999999999</v>
      </c>
      <c r="S31">
        <v>0.12770000000000001</v>
      </c>
      <c r="T31">
        <v>0.15076000000000001</v>
      </c>
      <c r="U31">
        <v>0.15872</v>
      </c>
      <c r="V31">
        <v>0.18029999999999999</v>
      </c>
      <c r="W31">
        <v>73.638999999999996</v>
      </c>
      <c r="X31">
        <v>74.486999999999995</v>
      </c>
      <c r="Y31">
        <v>-0.84799999999999998</v>
      </c>
    </row>
    <row r="32" spans="1:25" x14ac:dyDescent="0.3">
      <c r="A32" s="1">
        <v>43274</v>
      </c>
      <c r="B32" s="6">
        <v>0.48975694444444445</v>
      </c>
      <c r="C32">
        <v>58.79616</v>
      </c>
      <c r="D32">
        <v>-86.203005000000005</v>
      </c>
      <c r="E32">
        <v>120</v>
      </c>
      <c r="F32">
        <v>13381</v>
      </c>
      <c r="G32">
        <v>67521.600000000006</v>
      </c>
      <c r="H32">
        <v>1</v>
      </c>
      <c r="I32">
        <v>-45.95</v>
      </c>
      <c r="J32">
        <v>-10.33</v>
      </c>
      <c r="K32">
        <v>50.456000000000003</v>
      </c>
      <c r="L32">
        <v>50.018999999999998</v>
      </c>
      <c r="M32">
        <v>49.744999999999997</v>
      </c>
      <c r="N32">
        <v>13.025</v>
      </c>
      <c r="O32">
        <v>5.8550000000000004</v>
      </c>
      <c r="P32">
        <v>14.989000000000001</v>
      </c>
      <c r="Q32">
        <v>0.12787000000000001</v>
      </c>
      <c r="R32">
        <v>0.15082999999999999</v>
      </c>
      <c r="S32">
        <v>0.12770999999999999</v>
      </c>
      <c r="T32">
        <v>0.15068999999999999</v>
      </c>
      <c r="U32">
        <v>0.15862999999999999</v>
      </c>
      <c r="V32">
        <v>0.18024999999999999</v>
      </c>
      <c r="W32">
        <v>75.531000000000006</v>
      </c>
      <c r="X32">
        <v>75.694999999999993</v>
      </c>
      <c r="Y32">
        <v>-0.16300000000000001</v>
      </c>
    </row>
    <row r="33" spans="1:25" x14ac:dyDescent="0.3">
      <c r="A33" s="1">
        <v>43274</v>
      </c>
      <c r="B33" s="6">
        <v>0.48997685185185186</v>
      </c>
      <c r="C33">
        <v>58.796140000000001</v>
      </c>
      <c r="D33">
        <v>-86.203128000000007</v>
      </c>
      <c r="E33">
        <v>120</v>
      </c>
      <c r="F33">
        <v>13386</v>
      </c>
      <c r="G33">
        <v>67547.100000000006</v>
      </c>
      <c r="H33">
        <v>1</v>
      </c>
      <c r="I33">
        <v>-46.05</v>
      </c>
      <c r="J33">
        <v>-10.39</v>
      </c>
      <c r="K33">
        <v>50.448</v>
      </c>
      <c r="L33">
        <v>49.997</v>
      </c>
      <c r="M33">
        <v>49.701000000000001</v>
      </c>
      <c r="N33">
        <v>13.026</v>
      </c>
      <c r="O33">
        <v>5.8559999999999999</v>
      </c>
      <c r="P33">
        <v>14.981</v>
      </c>
      <c r="Q33">
        <v>0.12790000000000001</v>
      </c>
      <c r="R33">
        <v>0.15068999999999999</v>
      </c>
      <c r="S33">
        <v>0.12766</v>
      </c>
      <c r="T33">
        <v>0.15060999999999999</v>
      </c>
      <c r="U33">
        <v>0.15861</v>
      </c>
      <c r="V33">
        <v>0.18026</v>
      </c>
      <c r="W33">
        <v>76.221000000000004</v>
      </c>
      <c r="X33">
        <v>75.765000000000001</v>
      </c>
      <c r="Y33">
        <v>0.45600000000000002</v>
      </c>
    </row>
    <row r="34" spans="1:25" x14ac:dyDescent="0.3">
      <c r="A34" s="1">
        <v>43274</v>
      </c>
      <c r="B34" s="6">
        <v>0.49020833333333336</v>
      </c>
      <c r="C34">
        <v>58.796059999999997</v>
      </c>
      <c r="D34">
        <v>-86.203012000000001</v>
      </c>
      <c r="E34">
        <v>120</v>
      </c>
      <c r="F34">
        <v>13390</v>
      </c>
      <c r="G34">
        <v>67567.399999999994</v>
      </c>
      <c r="H34">
        <v>1</v>
      </c>
      <c r="I34">
        <v>-45.88</v>
      </c>
      <c r="J34">
        <v>-10.45</v>
      </c>
      <c r="K34">
        <v>50.494</v>
      </c>
      <c r="L34">
        <v>50.037999999999997</v>
      </c>
      <c r="M34">
        <v>49.76</v>
      </c>
      <c r="N34">
        <v>13.105</v>
      </c>
      <c r="O34">
        <v>5.8579999999999997</v>
      </c>
      <c r="P34">
        <v>14.993</v>
      </c>
      <c r="Q34">
        <v>0.12769</v>
      </c>
      <c r="R34">
        <v>0.15056</v>
      </c>
      <c r="S34">
        <v>0.12753999999999999</v>
      </c>
      <c r="T34">
        <v>0.15059</v>
      </c>
      <c r="U34">
        <v>0.15861</v>
      </c>
      <c r="V34">
        <v>0.18004000000000001</v>
      </c>
      <c r="W34">
        <v>72.078999999999994</v>
      </c>
      <c r="X34">
        <v>72.331000000000003</v>
      </c>
      <c r="Y34">
        <v>-0.251</v>
      </c>
    </row>
    <row r="35" spans="1:25" x14ac:dyDescent="0.3">
      <c r="A35" s="1">
        <v>43274</v>
      </c>
      <c r="B35" s="6">
        <v>0.49049768518518522</v>
      </c>
      <c r="C35">
        <v>58.796025</v>
      </c>
      <c r="D35">
        <v>-86.202969999999993</v>
      </c>
      <c r="E35">
        <v>120</v>
      </c>
      <c r="F35">
        <v>13394</v>
      </c>
      <c r="G35">
        <v>67587.899999999994</v>
      </c>
      <c r="H35">
        <v>1</v>
      </c>
      <c r="I35">
        <v>-46.2</v>
      </c>
      <c r="J35">
        <v>-10.3</v>
      </c>
      <c r="K35">
        <v>50.491999999999997</v>
      </c>
      <c r="L35">
        <v>50.034999999999997</v>
      </c>
      <c r="M35">
        <v>49.776000000000003</v>
      </c>
      <c r="N35">
        <v>13.124000000000001</v>
      </c>
      <c r="O35">
        <v>5.8579999999999997</v>
      </c>
      <c r="P35">
        <v>14.984</v>
      </c>
      <c r="Q35">
        <v>0.12794</v>
      </c>
      <c r="R35">
        <v>0.15089</v>
      </c>
      <c r="S35">
        <v>0.12772</v>
      </c>
      <c r="T35">
        <v>0.15073</v>
      </c>
      <c r="U35">
        <v>0.15859999999999999</v>
      </c>
      <c r="V35">
        <v>0.18027000000000001</v>
      </c>
      <c r="W35">
        <v>76.906999999999996</v>
      </c>
      <c r="X35">
        <v>76.602999999999994</v>
      </c>
      <c r="Y35">
        <v>0.30299999999999999</v>
      </c>
    </row>
    <row r="38" spans="1:25" x14ac:dyDescent="0.3">
      <c r="A38" t="s">
        <v>27</v>
      </c>
      <c r="B38">
        <f>273+5.4</f>
        <v>278.39999999999998</v>
      </c>
    </row>
    <row r="39" spans="1:25" x14ac:dyDescent="0.3">
      <c r="A39" s="1"/>
    </row>
    <row r="40" spans="1:25" x14ac:dyDescent="0.3">
      <c r="A40" s="1"/>
      <c r="B40" s="4" t="s">
        <v>21</v>
      </c>
      <c r="C40" s="4" t="s">
        <v>22</v>
      </c>
    </row>
    <row r="41" spans="1:25" x14ac:dyDescent="0.3">
      <c r="A41" s="1" t="s">
        <v>28</v>
      </c>
      <c r="B41">
        <f>AVERAGE(V3:V11)</f>
        <v>34.752333333333333</v>
      </c>
      <c r="C41">
        <f>AVERAGE(W3:W11)</f>
        <v>30.966222222222225</v>
      </c>
    </row>
    <row r="42" spans="1:25" x14ac:dyDescent="0.3">
      <c r="A42" s="1" t="s">
        <v>29</v>
      </c>
      <c r="B42">
        <f>AVERAGE(W15:W23)</f>
        <v>60.467222222222226</v>
      </c>
      <c r="C42">
        <f>AVERAGE(X15:X23)</f>
        <v>61.678333333333335</v>
      </c>
    </row>
    <row r="43" spans="1:25" x14ac:dyDescent="0.3">
      <c r="A43" s="1" t="s">
        <v>30</v>
      </c>
      <c r="B43">
        <f>AVERAGE(W27:W35)</f>
        <v>74.533777777777772</v>
      </c>
      <c r="C43">
        <f>AVERAGE(X27:X35)</f>
        <v>74.676444444444442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83"/>
  <sheetViews>
    <sheetView zoomScale="70" zoomScaleNormal="70" workbookViewId="0">
      <selection activeCell="H20" sqref="H20"/>
    </sheetView>
  </sheetViews>
  <sheetFormatPr defaultRowHeight="14.4" x14ac:dyDescent="0.3"/>
  <cols>
    <col min="1" max="1" width="11.21875" bestFit="1" customWidth="1"/>
    <col min="2" max="24" width="9.109375" bestFit="1" customWidth="1"/>
  </cols>
  <sheetData>
    <row r="1" spans="1:27" x14ac:dyDescent="0.3">
      <c r="A1" s="1" t="s">
        <v>0</v>
      </c>
    </row>
    <row r="2" spans="1:27" x14ac:dyDescent="0.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39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  <c r="R2" s="3" t="s">
        <v>17</v>
      </c>
      <c r="S2" s="3" t="s">
        <v>18</v>
      </c>
      <c r="T2" s="3" t="s">
        <v>19</v>
      </c>
      <c r="U2" s="3" t="s">
        <v>20</v>
      </c>
      <c r="V2" s="4" t="s">
        <v>21</v>
      </c>
      <c r="W2" s="4" t="s">
        <v>22</v>
      </c>
      <c r="X2" s="3" t="s">
        <v>23</v>
      </c>
      <c r="AA2" s="5"/>
    </row>
    <row r="3" spans="1:27" x14ac:dyDescent="0.3">
      <c r="A3" s="1">
        <v>43274</v>
      </c>
      <c r="B3" s="6">
        <v>0.61619212962962966</v>
      </c>
      <c r="C3">
        <v>58.716864999999999</v>
      </c>
      <c r="D3">
        <v>-86.313533000000007</v>
      </c>
      <c r="E3">
        <v>50</v>
      </c>
      <c r="F3">
        <v>31802</v>
      </c>
      <c r="G3">
        <v>78575.100000000006</v>
      </c>
      <c r="H3">
        <v>1</v>
      </c>
      <c r="I3">
        <v>-13.9</v>
      </c>
      <c r="J3">
        <v>-5.62</v>
      </c>
      <c r="K3">
        <v>38.441000000000003</v>
      </c>
      <c r="L3">
        <v>39.994</v>
      </c>
      <c r="M3">
        <v>43.393000000000001</v>
      </c>
      <c r="N3">
        <v>15.821</v>
      </c>
      <c r="O3">
        <v>8.0866799999999994</v>
      </c>
      <c r="P3">
        <v>10.25051</v>
      </c>
      <c r="Q3">
        <v>1.48254</v>
      </c>
      <c r="R3">
        <v>1.10104</v>
      </c>
      <c r="S3">
        <v>1.1023499999999999</v>
      </c>
      <c r="T3">
        <v>1.4678800000000001</v>
      </c>
      <c r="U3">
        <v>1.18398</v>
      </c>
      <c r="V3">
        <v>259.12799999999999</v>
      </c>
      <c r="W3">
        <v>259.077</v>
      </c>
      <c r="X3">
        <v>5.0999999999999997E-2</v>
      </c>
    </row>
    <row r="4" spans="1:27" x14ac:dyDescent="0.3">
      <c r="A4" s="1">
        <v>43274</v>
      </c>
      <c r="B4" s="6">
        <v>0.61637731481481484</v>
      </c>
      <c r="C4">
        <v>58.716855000000002</v>
      </c>
      <c r="D4">
        <v>-86.313540000000003</v>
      </c>
      <c r="E4">
        <v>55</v>
      </c>
      <c r="F4">
        <v>31808</v>
      </c>
      <c r="G4">
        <v>78590</v>
      </c>
      <c r="H4">
        <v>1</v>
      </c>
      <c r="I4">
        <v>-15.9</v>
      </c>
      <c r="J4">
        <v>-5.86</v>
      </c>
      <c r="K4">
        <v>38.436999999999998</v>
      </c>
      <c r="L4">
        <v>39.994999999999997</v>
      </c>
      <c r="M4">
        <v>43.393999999999998</v>
      </c>
      <c r="N4">
        <v>15.831</v>
      </c>
      <c r="O4">
        <v>8.0865200000000002</v>
      </c>
      <c r="P4">
        <v>10.250299999999999</v>
      </c>
      <c r="Q4">
        <v>1.4829600000000001</v>
      </c>
      <c r="R4">
        <v>1.0850299999999999</v>
      </c>
      <c r="S4">
        <v>1.09744</v>
      </c>
      <c r="T4">
        <v>1.4678599999999999</v>
      </c>
      <c r="U4">
        <v>1.18377</v>
      </c>
      <c r="V4">
        <v>248.673</v>
      </c>
      <c r="W4">
        <v>256.03399999999999</v>
      </c>
      <c r="X4">
        <v>-7.36</v>
      </c>
    </row>
    <row r="5" spans="1:27" x14ac:dyDescent="0.3">
      <c r="A5" s="1">
        <v>43274</v>
      </c>
      <c r="B5" s="6">
        <v>0.61655092592592597</v>
      </c>
      <c r="C5">
        <v>58.716858000000002</v>
      </c>
      <c r="D5">
        <v>-86.313547</v>
      </c>
      <c r="E5">
        <v>60</v>
      </c>
      <c r="F5">
        <v>31814</v>
      </c>
      <c r="G5">
        <v>78604.899999999994</v>
      </c>
      <c r="H5">
        <v>1</v>
      </c>
      <c r="I5">
        <v>-16.2</v>
      </c>
      <c r="J5">
        <v>-5.54</v>
      </c>
      <c r="K5">
        <v>38.444000000000003</v>
      </c>
      <c r="L5">
        <v>39.997999999999998</v>
      </c>
      <c r="M5">
        <v>43.401000000000003</v>
      </c>
      <c r="N5">
        <v>15.83</v>
      </c>
      <c r="O5">
        <v>8.0863899999999997</v>
      </c>
      <c r="P5">
        <v>10.250299999999999</v>
      </c>
      <c r="Q5">
        <v>1.48238</v>
      </c>
      <c r="R5">
        <v>1.0722100000000001</v>
      </c>
      <c r="S5">
        <v>1.0959099999999999</v>
      </c>
      <c r="T5">
        <v>1.4677800000000001</v>
      </c>
      <c r="U5">
        <v>1.1836500000000001</v>
      </c>
      <c r="V5">
        <v>240.25299999999999</v>
      </c>
      <c r="W5">
        <v>255.11600000000001</v>
      </c>
      <c r="X5">
        <v>-14.863</v>
      </c>
    </row>
    <row r="6" spans="1:27" x14ac:dyDescent="0.3">
      <c r="A6" s="1">
        <v>43274</v>
      </c>
      <c r="B6" s="6">
        <v>0.616724537037037</v>
      </c>
      <c r="C6">
        <v>58.716856999999997</v>
      </c>
      <c r="D6">
        <v>-86.313542999999996</v>
      </c>
      <c r="E6">
        <v>65</v>
      </c>
      <c r="F6">
        <v>31820</v>
      </c>
      <c r="G6">
        <v>78619.899999999994</v>
      </c>
      <c r="H6">
        <v>1</v>
      </c>
      <c r="I6">
        <v>-13.2</v>
      </c>
      <c r="J6">
        <v>-5.9</v>
      </c>
      <c r="K6">
        <v>38.451000000000001</v>
      </c>
      <c r="L6">
        <v>39.996000000000002</v>
      </c>
      <c r="M6">
        <v>43.392000000000003</v>
      </c>
      <c r="N6">
        <v>15.821999999999999</v>
      </c>
      <c r="O6">
        <v>8.0861800000000006</v>
      </c>
      <c r="P6">
        <v>10.250220000000001</v>
      </c>
      <c r="Q6">
        <v>1.4830099999999999</v>
      </c>
      <c r="R6">
        <v>1.0874200000000001</v>
      </c>
      <c r="S6">
        <v>1.09982</v>
      </c>
      <c r="T6">
        <v>1.46791</v>
      </c>
      <c r="U6">
        <v>1.1839599999999999</v>
      </c>
      <c r="V6">
        <v>250.107</v>
      </c>
      <c r="W6">
        <v>257.44299999999998</v>
      </c>
      <c r="X6">
        <v>-7.335</v>
      </c>
    </row>
    <row r="7" spans="1:27" x14ac:dyDescent="0.3">
      <c r="A7" s="1">
        <v>43274</v>
      </c>
      <c r="B7" s="6">
        <v>0.61689814814814814</v>
      </c>
      <c r="C7">
        <v>58.716842</v>
      </c>
      <c r="D7">
        <v>-86.313528000000005</v>
      </c>
      <c r="E7">
        <v>70</v>
      </c>
      <c r="F7">
        <v>31826</v>
      </c>
      <c r="G7">
        <v>78634.8</v>
      </c>
      <c r="H7">
        <v>1</v>
      </c>
      <c r="I7">
        <v>-13.2</v>
      </c>
      <c r="J7">
        <v>-5.71</v>
      </c>
      <c r="K7">
        <v>38.442</v>
      </c>
      <c r="L7">
        <v>39.996000000000002</v>
      </c>
      <c r="M7">
        <v>43.399000000000001</v>
      </c>
      <c r="N7">
        <v>15.824999999999999</v>
      </c>
      <c r="O7">
        <v>8.0866500000000006</v>
      </c>
      <c r="P7">
        <v>10.25032</v>
      </c>
      <c r="Q7">
        <v>1.4825299999999999</v>
      </c>
      <c r="R7">
        <v>1.08274</v>
      </c>
      <c r="S7">
        <v>1.09979</v>
      </c>
      <c r="T7">
        <v>1.4679</v>
      </c>
      <c r="U7">
        <v>1.1839900000000001</v>
      </c>
      <c r="V7">
        <v>246.96199999999999</v>
      </c>
      <c r="W7">
        <v>257.39299999999997</v>
      </c>
      <c r="X7">
        <v>-10.43</v>
      </c>
    </row>
    <row r="8" spans="1:27" x14ac:dyDescent="0.3">
      <c r="A8" s="1">
        <v>43274</v>
      </c>
      <c r="B8" s="6">
        <v>0.61707175925925928</v>
      </c>
      <c r="C8">
        <v>58.716852000000003</v>
      </c>
      <c r="D8">
        <v>-86.313524999999998</v>
      </c>
      <c r="E8">
        <v>75</v>
      </c>
      <c r="F8">
        <v>31832</v>
      </c>
      <c r="G8">
        <v>78649.7</v>
      </c>
      <c r="H8">
        <v>1</v>
      </c>
      <c r="I8">
        <v>-13.6</v>
      </c>
      <c r="J8">
        <v>-5.61</v>
      </c>
      <c r="K8">
        <v>38.444000000000003</v>
      </c>
      <c r="L8">
        <v>39.991999999999997</v>
      </c>
      <c r="M8">
        <v>43.396999999999998</v>
      </c>
      <c r="N8">
        <v>15.829000000000001</v>
      </c>
      <c r="O8">
        <v>8.0864899999999995</v>
      </c>
      <c r="P8">
        <v>10.25005</v>
      </c>
      <c r="Q8">
        <v>1.4813799999999999</v>
      </c>
      <c r="R8">
        <v>1.0640099999999999</v>
      </c>
      <c r="S8">
        <v>1.09548</v>
      </c>
      <c r="T8">
        <v>1.46783</v>
      </c>
      <c r="U8">
        <v>1.18387</v>
      </c>
      <c r="V8">
        <v>234.607</v>
      </c>
      <c r="W8">
        <v>254.64599999999999</v>
      </c>
      <c r="X8">
        <v>-20.039000000000001</v>
      </c>
    </row>
    <row r="9" spans="1:27" x14ac:dyDescent="0.3">
      <c r="A9" s="1">
        <v>43274</v>
      </c>
      <c r="B9" s="6">
        <v>0.61741898148148155</v>
      </c>
      <c r="C9">
        <v>58.716861999999999</v>
      </c>
      <c r="D9">
        <v>-86.313512000000003</v>
      </c>
      <c r="E9">
        <v>80</v>
      </c>
      <c r="F9">
        <v>31845</v>
      </c>
      <c r="G9">
        <v>78682.100000000006</v>
      </c>
      <c r="H9">
        <v>1</v>
      </c>
      <c r="I9">
        <v>-12.8</v>
      </c>
      <c r="J9">
        <v>-6.23</v>
      </c>
      <c r="K9">
        <v>38.442</v>
      </c>
      <c r="L9">
        <v>39.999000000000002</v>
      </c>
      <c r="M9">
        <v>43.399000000000001</v>
      </c>
      <c r="N9">
        <v>15.842000000000001</v>
      </c>
      <c r="O9">
        <v>8.0863300000000002</v>
      </c>
      <c r="P9">
        <v>10.24971</v>
      </c>
      <c r="Q9">
        <v>1.4833099999999999</v>
      </c>
      <c r="R9">
        <v>0.97223999999999999</v>
      </c>
      <c r="S9">
        <v>1.0873999999999999</v>
      </c>
      <c r="T9">
        <v>1.4680200000000001</v>
      </c>
      <c r="U9">
        <v>1.18387</v>
      </c>
      <c r="V9">
        <v>173.72399999999999</v>
      </c>
      <c r="W9">
        <v>249.38800000000001</v>
      </c>
      <c r="X9">
        <v>-75.664000000000001</v>
      </c>
    </row>
    <row r="10" spans="1:27" x14ac:dyDescent="0.3">
      <c r="A10" s="1">
        <v>43274</v>
      </c>
      <c r="B10" s="6">
        <v>0.617650462962963</v>
      </c>
      <c r="C10">
        <v>58.716859999999997</v>
      </c>
      <c r="D10">
        <v>-86.313492999999994</v>
      </c>
      <c r="E10">
        <v>25</v>
      </c>
      <c r="F10">
        <v>31853</v>
      </c>
      <c r="G10">
        <v>78702</v>
      </c>
      <c r="H10">
        <v>1</v>
      </c>
      <c r="I10">
        <v>-13.1</v>
      </c>
      <c r="J10">
        <v>-5.86</v>
      </c>
      <c r="K10">
        <v>38.447000000000003</v>
      </c>
      <c r="L10">
        <v>40.008000000000003</v>
      </c>
      <c r="M10">
        <v>43.4</v>
      </c>
      <c r="N10">
        <v>15.843999999999999</v>
      </c>
      <c r="O10">
        <v>8.0864799999999999</v>
      </c>
      <c r="P10">
        <v>10.249930000000001</v>
      </c>
      <c r="Q10">
        <v>1.4824600000000001</v>
      </c>
      <c r="R10">
        <v>1.02982</v>
      </c>
      <c r="S10">
        <v>1.08155</v>
      </c>
      <c r="T10">
        <v>1.46774</v>
      </c>
      <c r="U10">
        <v>1.1837500000000001</v>
      </c>
      <c r="V10">
        <v>211.99</v>
      </c>
      <c r="W10">
        <v>245.601</v>
      </c>
      <c r="X10">
        <v>-33.61</v>
      </c>
    </row>
    <row r="11" spans="1:27" x14ac:dyDescent="0.3">
      <c r="A11" s="1">
        <v>43274</v>
      </c>
      <c r="B11" s="6">
        <v>0.61785879629629636</v>
      </c>
      <c r="C11">
        <v>58.716867999999998</v>
      </c>
      <c r="D11">
        <v>-86.313483000000005</v>
      </c>
      <c r="E11">
        <v>30</v>
      </c>
      <c r="F11">
        <v>31860</v>
      </c>
      <c r="G11">
        <v>78719.5</v>
      </c>
      <c r="H11">
        <v>1</v>
      </c>
      <c r="I11">
        <v>-15.2</v>
      </c>
      <c r="J11">
        <v>-5.31</v>
      </c>
      <c r="K11">
        <v>38.445</v>
      </c>
      <c r="L11">
        <v>40.006</v>
      </c>
      <c r="M11">
        <v>43.41</v>
      </c>
      <c r="N11">
        <v>15.83</v>
      </c>
      <c r="O11">
        <v>8.0862400000000001</v>
      </c>
      <c r="P11">
        <v>10.25018</v>
      </c>
      <c r="Q11">
        <v>1.4817800000000001</v>
      </c>
      <c r="R11">
        <v>0.97909999999999997</v>
      </c>
      <c r="S11">
        <v>1.09307</v>
      </c>
      <c r="T11">
        <v>1.4677100000000001</v>
      </c>
      <c r="U11">
        <v>1.1836199999999999</v>
      </c>
      <c r="V11">
        <v>178.41800000000001</v>
      </c>
      <c r="W11">
        <v>253.267</v>
      </c>
      <c r="X11">
        <v>-74.847999999999999</v>
      </c>
    </row>
    <row r="12" spans="1:27" x14ac:dyDescent="0.3">
      <c r="A12" s="1">
        <v>43274</v>
      </c>
      <c r="B12" s="6">
        <v>0.61805555555555558</v>
      </c>
      <c r="C12">
        <v>58.716872000000002</v>
      </c>
      <c r="D12">
        <v>-86.313477000000006</v>
      </c>
      <c r="E12">
        <v>35</v>
      </c>
      <c r="F12">
        <v>31867</v>
      </c>
      <c r="G12">
        <v>78736.899999999994</v>
      </c>
      <c r="H12">
        <v>1</v>
      </c>
      <c r="I12">
        <v>-13.4</v>
      </c>
      <c r="J12">
        <v>-5.82</v>
      </c>
      <c r="K12">
        <v>38.448</v>
      </c>
      <c r="L12">
        <v>40.008000000000003</v>
      </c>
      <c r="M12">
        <v>43.405999999999999</v>
      </c>
      <c r="N12">
        <v>15.82</v>
      </c>
      <c r="O12">
        <v>8.0864600000000006</v>
      </c>
      <c r="P12">
        <v>10.25023</v>
      </c>
      <c r="Q12">
        <v>1.4799199999999999</v>
      </c>
      <c r="R12">
        <v>1.0658000000000001</v>
      </c>
      <c r="S12">
        <v>1.0891599999999999</v>
      </c>
      <c r="T12">
        <v>1.4678</v>
      </c>
      <c r="U12">
        <v>1.1838500000000001</v>
      </c>
      <c r="V12">
        <v>235.82300000000001</v>
      </c>
      <c r="W12">
        <v>250.52799999999999</v>
      </c>
      <c r="X12">
        <v>-14.704000000000001</v>
      </c>
    </row>
    <row r="13" spans="1:27" x14ac:dyDescent="0.3">
      <c r="A13" s="1">
        <v>43274</v>
      </c>
      <c r="B13" s="6">
        <v>0.61828703703703702</v>
      </c>
      <c r="C13">
        <v>58.716867999999998</v>
      </c>
      <c r="D13">
        <v>-86.313467000000003</v>
      </c>
      <c r="E13">
        <v>40</v>
      </c>
      <c r="F13">
        <v>31875</v>
      </c>
      <c r="G13">
        <v>78756.800000000003</v>
      </c>
      <c r="H13">
        <v>1</v>
      </c>
      <c r="I13">
        <v>-15.3</v>
      </c>
      <c r="J13">
        <v>-5.58</v>
      </c>
      <c r="K13">
        <v>38.445999999999998</v>
      </c>
      <c r="L13">
        <v>40.000999999999998</v>
      </c>
      <c r="M13">
        <v>43.404000000000003</v>
      </c>
      <c r="N13">
        <v>15.831</v>
      </c>
      <c r="O13">
        <v>8.0864799999999999</v>
      </c>
      <c r="P13">
        <v>10.24991</v>
      </c>
      <c r="Q13">
        <v>1.4811099999999999</v>
      </c>
      <c r="R13">
        <v>1.1044099999999999</v>
      </c>
      <c r="S13">
        <v>1.10236</v>
      </c>
      <c r="T13">
        <v>1.46759</v>
      </c>
      <c r="U13">
        <v>1.1837899999999999</v>
      </c>
      <c r="V13">
        <v>261.48599999999999</v>
      </c>
      <c r="W13">
        <v>259.19900000000001</v>
      </c>
      <c r="X13">
        <v>2.286</v>
      </c>
    </row>
    <row r="14" spans="1:27" x14ac:dyDescent="0.3">
      <c r="A14" s="1">
        <v>43274</v>
      </c>
      <c r="B14" s="6">
        <v>0.61846064814814816</v>
      </c>
      <c r="C14">
        <v>58.716859999999997</v>
      </c>
      <c r="D14">
        <v>-86.313455000000005</v>
      </c>
      <c r="E14">
        <v>45</v>
      </c>
      <c r="F14">
        <v>31881</v>
      </c>
      <c r="G14">
        <v>78771.7</v>
      </c>
      <c r="H14">
        <v>1</v>
      </c>
      <c r="I14">
        <v>-15.6</v>
      </c>
      <c r="J14">
        <v>-5.52</v>
      </c>
      <c r="K14">
        <v>38.442</v>
      </c>
      <c r="L14">
        <v>40.008000000000003</v>
      </c>
      <c r="M14">
        <v>43.408999999999999</v>
      </c>
      <c r="N14">
        <v>15.839</v>
      </c>
      <c r="O14">
        <v>8.0863700000000005</v>
      </c>
      <c r="P14">
        <v>10.249969999999999</v>
      </c>
      <c r="Q14">
        <v>1.4816100000000001</v>
      </c>
      <c r="R14">
        <v>1.10528</v>
      </c>
      <c r="S14">
        <v>1.1039099999999999</v>
      </c>
      <c r="T14">
        <v>1.4679500000000001</v>
      </c>
      <c r="U14">
        <v>1.1837800000000001</v>
      </c>
      <c r="V14">
        <v>262.14699999999999</v>
      </c>
      <c r="W14">
        <v>260.29899999999998</v>
      </c>
      <c r="X14">
        <v>1.847</v>
      </c>
    </row>
    <row r="15" spans="1:27" x14ac:dyDescent="0.3">
      <c r="A15" s="1">
        <v>43274</v>
      </c>
      <c r="B15" s="6">
        <v>0.61863425925925919</v>
      </c>
      <c r="C15">
        <v>58.716853</v>
      </c>
      <c r="D15">
        <v>-86.313447999999994</v>
      </c>
      <c r="E15">
        <v>50</v>
      </c>
      <c r="F15">
        <v>31887</v>
      </c>
      <c r="G15">
        <v>78786.600000000006</v>
      </c>
      <c r="H15">
        <v>1</v>
      </c>
      <c r="I15">
        <v>-14.8</v>
      </c>
      <c r="J15">
        <v>-5.77</v>
      </c>
      <c r="K15">
        <v>38.44</v>
      </c>
      <c r="L15">
        <v>40.003</v>
      </c>
      <c r="M15">
        <v>43.405999999999999</v>
      </c>
      <c r="N15">
        <v>15.837</v>
      </c>
      <c r="O15">
        <v>8.0866000000000007</v>
      </c>
      <c r="P15">
        <v>10.25065</v>
      </c>
      <c r="Q15">
        <v>1.48291</v>
      </c>
      <c r="R15">
        <v>1.10348</v>
      </c>
      <c r="S15">
        <v>1.1028500000000001</v>
      </c>
      <c r="T15">
        <v>1.46784</v>
      </c>
      <c r="U15">
        <v>1.1838</v>
      </c>
      <c r="V15">
        <v>260.90800000000002</v>
      </c>
      <c r="W15">
        <v>259.56299999999999</v>
      </c>
      <c r="X15">
        <v>1.3440000000000001</v>
      </c>
    </row>
    <row r="16" spans="1:27" x14ac:dyDescent="0.3">
      <c r="A16" s="1">
        <v>43274</v>
      </c>
      <c r="B16" s="6">
        <v>0.61886574074074074</v>
      </c>
      <c r="C16">
        <v>58.716850000000001</v>
      </c>
      <c r="D16">
        <v>-86.313447999999994</v>
      </c>
      <c r="E16">
        <v>55</v>
      </c>
      <c r="F16">
        <v>31896</v>
      </c>
      <c r="G16">
        <v>78809.100000000006</v>
      </c>
      <c r="H16">
        <v>1</v>
      </c>
      <c r="I16">
        <v>-13.7</v>
      </c>
      <c r="J16">
        <v>-5.6</v>
      </c>
      <c r="K16">
        <v>38.448999999999998</v>
      </c>
      <c r="L16">
        <v>40.000999999999998</v>
      </c>
      <c r="M16">
        <v>43.401000000000003</v>
      </c>
      <c r="N16">
        <v>15.845000000000001</v>
      </c>
      <c r="O16">
        <v>8.0865399999999994</v>
      </c>
      <c r="P16">
        <v>10.250209999999999</v>
      </c>
      <c r="Q16">
        <v>1.4822200000000001</v>
      </c>
      <c r="R16">
        <v>1.06138</v>
      </c>
      <c r="S16">
        <v>1.09334</v>
      </c>
      <c r="T16">
        <v>1.46763</v>
      </c>
      <c r="U16">
        <v>1.18363</v>
      </c>
      <c r="V16">
        <v>233.042</v>
      </c>
      <c r="W16">
        <v>253.41900000000001</v>
      </c>
      <c r="X16">
        <v>-20.376000000000001</v>
      </c>
    </row>
    <row r="17" spans="1:24" x14ac:dyDescent="0.3">
      <c r="A17" s="1">
        <v>43274</v>
      </c>
      <c r="B17" s="6">
        <v>0.61903935185185188</v>
      </c>
      <c r="C17">
        <v>58.716847999999999</v>
      </c>
      <c r="D17">
        <v>-86.313447999999994</v>
      </c>
      <c r="E17">
        <v>60</v>
      </c>
      <c r="F17">
        <v>31902</v>
      </c>
      <c r="G17">
        <v>78824</v>
      </c>
      <c r="H17">
        <v>1</v>
      </c>
      <c r="I17">
        <v>-13.8</v>
      </c>
      <c r="J17">
        <v>-5.71</v>
      </c>
      <c r="K17">
        <v>38.448</v>
      </c>
      <c r="L17">
        <v>40.003</v>
      </c>
      <c r="M17">
        <v>43.404000000000003</v>
      </c>
      <c r="N17">
        <v>15.842000000000001</v>
      </c>
      <c r="O17">
        <v>8.0865399999999994</v>
      </c>
      <c r="P17">
        <v>10.250109999999999</v>
      </c>
      <c r="Q17">
        <v>1.4812799999999999</v>
      </c>
      <c r="R17">
        <v>1.05914</v>
      </c>
      <c r="S17">
        <v>1.09521</v>
      </c>
      <c r="T17">
        <v>1.4678199999999999</v>
      </c>
      <c r="U17">
        <v>1.18397</v>
      </c>
      <c r="V17">
        <v>231.28100000000001</v>
      </c>
      <c r="W17">
        <v>254.393</v>
      </c>
      <c r="X17">
        <v>-23.111999999999998</v>
      </c>
    </row>
    <row r="18" spans="1:24" x14ac:dyDescent="0.3">
      <c r="A18" s="1">
        <v>43274</v>
      </c>
      <c r="B18" s="6">
        <v>0.61927083333333333</v>
      </c>
      <c r="C18">
        <v>58.716842</v>
      </c>
      <c r="D18">
        <v>-86.313450000000003</v>
      </c>
      <c r="E18">
        <v>65</v>
      </c>
      <c r="F18">
        <v>31910</v>
      </c>
      <c r="G18">
        <v>78843.899999999994</v>
      </c>
      <c r="H18">
        <v>1</v>
      </c>
      <c r="I18">
        <v>-12.6</v>
      </c>
      <c r="J18">
        <v>-5.55</v>
      </c>
      <c r="K18">
        <v>38.448999999999998</v>
      </c>
      <c r="L18">
        <v>40.000999999999998</v>
      </c>
      <c r="M18">
        <v>43.402000000000001</v>
      </c>
      <c r="N18">
        <v>15.845000000000001</v>
      </c>
      <c r="O18">
        <v>8.0865500000000008</v>
      </c>
      <c r="P18">
        <v>10.24996</v>
      </c>
      <c r="Q18">
        <v>1.4813799999999999</v>
      </c>
      <c r="R18">
        <v>1.09623</v>
      </c>
      <c r="S18">
        <v>1.1021099999999999</v>
      </c>
      <c r="T18">
        <v>1.46783</v>
      </c>
      <c r="U18">
        <v>1.1839500000000001</v>
      </c>
      <c r="V18">
        <v>255.96199999999999</v>
      </c>
      <c r="W18">
        <v>258.95</v>
      </c>
      <c r="X18">
        <v>-2.9870000000000001</v>
      </c>
    </row>
    <row r="19" spans="1:24" x14ac:dyDescent="0.3">
      <c r="E19">
        <v>70</v>
      </c>
      <c r="F19">
        <v>31924</v>
      </c>
      <c r="G19">
        <v>78878.8</v>
      </c>
      <c r="H19">
        <v>1</v>
      </c>
      <c r="I19">
        <v>-15.6</v>
      </c>
      <c r="J19">
        <v>-5.87</v>
      </c>
      <c r="K19">
        <v>38.442</v>
      </c>
      <c r="L19">
        <v>40</v>
      </c>
      <c r="M19">
        <v>43.396000000000001</v>
      </c>
      <c r="N19">
        <v>15.843</v>
      </c>
      <c r="O19">
        <v>8.0863800000000001</v>
      </c>
      <c r="P19">
        <v>10.2499</v>
      </c>
      <c r="Q19">
        <v>1.48373</v>
      </c>
      <c r="R19">
        <v>1.0899300000000001</v>
      </c>
      <c r="S19">
        <v>1.1009</v>
      </c>
      <c r="T19">
        <v>1.46797</v>
      </c>
      <c r="U19">
        <v>1.1839599999999999</v>
      </c>
      <c r="V19">
        <v>251.79599999999999</v>
      </c>
      <c r="W19">
        <v>258.173</v>
      </c>
      <c r="X19">
        <v>-6.3760000000000003</v>
      </c>
    </row>
    <row r="20" spans="1:24" x14ac:dyDescent="0.3">
      <c r="A20" s="1">
        <v>43274</v>
      </c>
      <c r="B20" s="6">
        <v>0.61990740740740746</v>
      </c>
      <c r="C20">
        <v>58.716862999999996</v>
      </c>
      <c r="D20">
        <v>-86.313446999999996</v>
      </c>
      <c r="E20">
        <v>75</v>
      </c>
      <c r="F20">
        <v>31932</v>
      </c>
      <c r="G20">
        <v>78898.7</v>
      </c>
      <c r="H20">
        <v>1</v>
      </c>
      <c r="I20">
        <v>-14.7</v>
      </c>
      <c r="J20">
        <v>-5.77</v>
      </c>
      <c r="K20">
        <v>38.448</v>
      </c>
      <c r="L20">
        <v>39.997999999999998</v>
      </c>
      <c r="M20">
        <v>43.396000000000001</v>
      </c>
      <c r="N20">
        <v>15.856</v>
      </c>
      <c r="O20">
        <v>8.0865399999999994</v>
      </c>
      <c r="P20">
        <v>10.250310000000001</v>
      </c>
      <c r="Q20">
        <v>1.48153</v>
      </c>
      <c r="R20">
        <v>1.06138</v>
      </c>
      <c r="S20">
        <v>1.10023</v>
      </c>
      <c r="T20">
        <v>1.4678199999999999</v>
      </c>
      <c r="U20">
        <v>1.1839200000000001</v>
      </c>
      <c r="V20">
        <v>232.81299999999999</v>
      </c>
      <c r="W20">
        <v>257.73</v>
      </c>
      <c r="X20">
        <v>-24.916</v>
      </c>
    </row>
    <row r="21" spans="1:24" x14ac:dyDescent="0.3">
      <c r="A21" s="1">
        <v>43274</v>
      </c>
      <c r="B21" s="6">
        <v>0.6199189814814815</v>
      </c>
      <c r="C21">
        <v>58.716864999999999</v>
      </c>
      <c r="D21">
        <v>-86.313446999999996</v>
      </c>
      <c r="E21">
        <v>80</v>
      </c>
      <c r="F21">
        <v>31956</v>
      </c>
      <c r="G21">
        <v>78958.5</v>
      </c>
      <c r="H21">
        <v>1</v>
      </c>
      <c r="I21">
        <v>-12.9</v>
      </c>
      <c r="J21">
        <v>-5.53</v>
      </c>
      <c r="K21">
        <v>38.462000000000003</v>
      </c>
      <c r="L21">
        <v>39.999000000000002</v>
      </c>
      <c r="M21">
        <v>43.401000000000003</v>
      </c>
      <c r="N21">
        <v>15.852</v>
      </c>
      <c r="O21">
        <v>8.0865399999999994</v>
      </c>
      <c r="P21">
        <v>10.24986</v>
      </c>
      <c r="Q21">
        <v>1.48448</v>
      </c>
      <c r="R21">
        <v>1.0514600000000001</v>
      </c>
      <c r="S21">
        <v>1.0888800000000001</v>
      </c>
      <c r="T21">
        <v>1.46787</v>
      </c>
      <c r="U21">
        <v>1.1837899999999999</v>
      </c>
      <c r="V21">
        <v>226.36099999999999</v>
      </c>
      <c r="W21">
        <v>250.40199999999999</v>
      </c>
      <c r="X21">
        <v>-24.041</v>
      </c>
    </row>
    <row r="22" spans="1:24" x14ac:dyDescent="0.3">
      <c r="A22" s="1">
        <v>43274</v>
      </c>
      <c r="B22" s="6">
        <v>0.62077546296296293</v>
      </c>
      <c r="C22">
        <v>58.716912999999998</v>
      </c>
      <c r="D22">
        <v>-86.313415000000006</v>
      </c>
      <c r="E22">
        <v>25</v>
      </c>
      <c r="F22">
        <v>31963</v>
      </c>
      <c r="G22">
        <v>78975.899999999994</v>
      </c>
      <c r="H22">
        <v>1</v>
      </c>
      <c r="I22">
        <v>-15.2</v>
      </c>
      <c r="J22">
        <v>-5.57</v>
      </c>
      <c r="K22">
        <v>38.450000000000003</v>
      </c>
      <c r="L22">
        <v>40</v>
      </c>
      <c r="M22">
        <v>43.405999999999999</v>
      </c>
      <c r="N22">
        <v>15.872</v>
      </c>
      <c r="O22">
        <v>8.0865399999999994</v>
      </c>
      <c r="P22">
        <v>10.25004</v>
      </c>
      <c r="Q22">
        <v>1.4828699999999999</v>
      </c>
      <c r="R22">
        <v>1.01136</v>
      </c>
      <c r="S22">
        <v>1.07911</v>
      </c>
      <c r="T22">
        <v>1.4679500000000001</v>
      </c>
      <c r="U22">
        <v>1.1838200000000001</v>
      </c>
      <c r="V22">
        <v>199.73099999999999</v>
      </c>
      <c r="W22">
        <v>243.982</v>
      </c>
      <c r="X22">
        <v>-44.25</v>
      </c>
    </row>
    <row r="23" spans="1:24" x14ac:dyDescent="0.3">
      <c r="A23" s="1">
        <v>43274</v>
      </c>
      <c r="B23" s="6">
        <v>0.6209837962962963</v>
      </c>
      <c r="C23">
        <v>58.716928000000003</v>
      </c>
      <c r="D23">
        <v>-86.313401999999996</v>
      </c>
      <c r="E23">
        <v>30</v>
      </c>
      <c r="F23">
        <v>31970</v>
      </c>
      <c r="G23">
        <v>78993.3</v>
      </c>
      <c r="H23">
        <v>1</v>
      </c>
      <c r="I23">
        <v>-13.3</v>
      </c>
      <c r="J23">
        <v>-5.69</v>
      </c>
      <c r="K23">
        <v>38.451999999999998</v>
      </c>
      <c r="L23">
        <v>39.997</v>
      </c>
      <c r="M23">
        <v>43.405000000000001</v>
      </c>
      <c r="N23">
        <v>15.866</v>
      </c>
      <c r="O23">
        <v>8.0865399999999994</v>
      </c>
      <c r="P23">
        <v>10.250080000000001</v>
      </c>
      <c r="Q23">
        <v>1.48186</v>
      </c>
      <c r="R23">
        <v>1.06592</v>
      </c>
      <c r="S23">
        <v>1.0930200000000001</v>
      </c>
      <c r="T23">
        <v>1.4678100000000001</v>
      </c>
      <c r="U23">
        <v>1.1838500000000001</v>
      </c>
      <c r="V23">
        <v>235.89400000000001</v>
      </c>
      <c r="W23">
        <v>253.05199999999999</v>
      </c>
      <c r="X23">
        <v>-17.158000000000001</v>
      </c>
    </row>
    <row r="24" spans="1:24" x14ac:dyDescent="0.3">
      <c r="A24" s="1">
        <v>43274</v>
      </c>
      <c r="B24" s="6">
        <v>0.62118055555555551</v>
      </c>
      <c r="C24">
        <v>58.716945000000003</v>
      </c>
      <c r="D24">
        <v>-86.313393000000005</v>
      </c>
      <c r="E24">
        <v>35</v>
      </c>
      <c r="F24">
        <v>31977</v>
      </c>
      <c r="G24">
        <v>79010.8</v>
      </c>
      <c r="H24">
        <v>1</v>
      </c>
      <c r="I24">
        <v>-13.7</v>
      </c>
      <c r="J24">
        <v>-5.89</v>
      </c>
      <c r="K24">
        <v>38.445</v>
      </c>
      <c r="L24">
        <v>39.996000000000002</v>
      </c>
      <c r="M24">
        <v>43.4</v>
      </c>
      <c r="N24">
        <v>15.855</v>
      </c>
      <c r="O24">
        <v>8.0867500000000003</v>
      </c>
      <c r="P24">
        <v>10.250120000000001</v>
      </c>
      <c r="Q24">
        <v>1.4847600000000001</v>
      </c>
      <c r="R24">
        <v>1.10443</v>
      </c>
      <c r="S24">
        <v>1.1035900000000001</v>
      </c>
      <c r="T24">
        <v>1.4678599999999999</v>
      </c>
      <c r="U24">
        <v>1.1837500000000001</v>
      </c>
      <c r="V24">
        <v>261.58300000000003</v>
      </c>
      <c r="W24">
        <v>260.084</v>
      </c>
      <c r="X24">
        <v>1.498</v>
      </c>
    </row>
    <row r="25" spans="1:24" x14ac:dyDescent="0.3">
      <c r="A25" s="1">
        <v>43274</v>
      </c>
      <c r="B25" s="6">
        <v>0.62135416666666665</v>
      </c>
      <c r="C25">
        <v>58.716957999999998</v>
      </c>
      <c r="D25">
        <v>-86.313384999999997</v>
      </c>
      <c r="E25">
        <v>40</v>
      </c>
      <c r="F25">
        <v>31983</v>
      </c>
      <c r="G25">
        <v>79025.7</v>
      </c>
      <c r="H25">
        <v>1</v>
      </c>
      <c r="I25">
        <v>-15.8</v>
      </c>
      <c r="J25">
        <v>-5.66</v>
      </c>
      <c r="K25">
        <v>38.448</v>
      </c>
      <c r="L25">
        <v>39.997</v>
      </c>
      <c r="M25">
        <v>43.398000000000003</v>
      </c>
      <c r="N25">
        <v>15.847</v>
      </c>
      <c r="O25">
        <v>8.0868599999999997</v>
      </c>
      <c r="P25">
        <v>10.25015</v>
      </c>
      <c r="Q25">
        <v>1.4828399999999999</v>
      </c>
      <c r="R25">
        <v>1.1058300000000001</v>
      </c>
      <c r="S25">
        <v>1.1035200000000001</v>
      </c>
      <c r="T25">
        <v>1.4678800000000001</v>
      </c>
      <c r="U25">
        <v>1.1838200000000001</v>
      </c>
      <c r="V25">
        <v>262.45499999999998</v>
      </c>
      <c r="W25">
        <v>259.988</v>
      </c>
      <c r="X25">
        <v>2.4660000000000002</v>
      </c>
    </row>
    <row r="26" spans="1:24" x14ac:dyDescent="0.3">
      <c r="A26" s="1">
        <v>43274</v>
      </c>
      <c r="B26" s="6">
        <v>0.62153935185185183</v>
      </c>
      <c r="C26">
        <v>58.716971999999998</v>
      </c>
      <c r="D26">
        <v>-86.313377000000003</v>
      </c>
      <c r="E26">
        <v>45</v>
      </c>
      <c r="F26">
        <v>31990</v>
      </c>
      <c r="G26">
        <v>79043.100000000006</v>
      </c>
      <c r="H26">
        <v>1</v>
      </c>
      <c r="I26">
        <v>-15.2</v>
      </c>
      <c r="J26">
        <v>-5.36</v>
      </c>
      <c r="K26">
        <v>38.451000000000001</v>
      </c>
      <c r="L26">
        <v>39.997999999999998</v>
      </c>
      <c r="M26">
        <v>43.399000000000001</v>
      </c>
      <c r="N26">
        <v>15.858000000000001</v>
      </c>
      <c r="O26">
        <v>8.0866799999999994</v>
      </c>
      <c r="P26">
        <v>10.249700000000001</v>
      </c>
      <c r="Q26">
        <v>1.4825999999999999</v>
      </c>
      <c r="R26">
        <v>1.1037399999999999</v>
      </c>
      <c r="S26">
        <v>1.1033599999999999</v>
      </c>
      <c r="T26">
        <v>1.4678100000000001</v>
      </c>
      <c r="U26">
        <v>1.18377</v>
      </c>
      <c r="V26">
        <v>261.101</v>
      </c>
      <c r="W26">
        <v>259.91399999999999</v>
      </c>
      <c r="X26">
        <v>1.1859999999999999</v>
      </c>
    </row>
    <row r="27" spans="1:24" x14ac:dyDescent="0.3">
      <c r="A27" s="1">
        <v>43274</v>
      </c>
      <c r="B27" s="6">
        <v>0.62155092592592587</v>
      </c>
      <c r="C27">
        <v>58.716973000000003</v>
      </c>
      <c r="D27">
        <v>-86.313374999999994</v>
      </c>
      <c r="E27">
        <v>50</v>
      </c>
      <c r="F27">
        <v>32016</v>
      </c>
      <c r="G27">
        <v>79107.899999999994</v>
      </c>
      <c r="H27">
        <v>1</v>
      </c>
      <c r="I27">
        <v>-16.399999999999999</v>
      </c>
      <c r="J27">
        <v>-6.12</v>
      </c>
      <c r="K27">
        <v>38.445</v>
      </c>
      <c r="L27">
        <v>39.997999999999998</v>
      </c>
      <c r="M27">
        <v>43.401000000000003</v>
      </c>
      <c r="N27">
        <v>15.887</v>
      </c>
      <c r="O27">
        <v>8.0867199999999997</v>
      </c>
      <c r="P27">
        <v>10.25001</v>
      </c>
      <c r="Q27">
        <v>1.48464</v>
      </c>
      <c r="R27">
        <v>1.10225</v>
      </c>
      <c r="S27">
        <v>1.1027499999999999</v>
      </c>
      <c r="T27">
        <v>1.4679800000000001</v>
      </c>
      <c r="U27">
        <v>1.18388</v>
      </c>
      <c r="V27">
        <v>260.04199999999997</v>
      </c>
      <c r="W27">
        <v>259.44499999999999</v>
      </c>
      <c r="X27">
        <v>0.59599999999999997</v>
      </c>
    </row>
    <row r="28" spans="1:24" x14ac:dyDescent="0.3">
      <c r="A28" s="1">
        <v>43274</v>
      </c>
      <c r="B28" s="6">
        <v>0.62246527777777783</v>
      </c>
      <c r="C28">
        <v>58.717047000000001</v>
      </c>
      <c r="D28">
        <v>-86.313337000000004</v>
      </c>
      <c r="E28">
        <v>55</v>
      </c>
      <c r="F28">
        <v>32022</v>
      </c>
      <c r="G28">
        <v>79122.8</v>
      </c>
      <c r="H28">
        <v>1</v>
      </c>
      <c r="I28">
        <v>-13.9</v>
      </c>
      <c r="J28">
        <v>-5.84</v>
      </c>
      <c r="K28">
        <v>38.451000000000001</v>
      </c>
      <c r="L28">
        <v>39.997999999999998</v>
      </c>
      <c r="M28">
        <v>43.402000000000001</v>
      </c>
      <c r="N28">
        <v>15.856</v>
      </c>
      <c r="O28">
        <v>8.0867799999999992</v>
      </c>
      <c r="P28">
        <v>10.249639999999999</v>
      </c>
      <c r="Q28">
        <v>1.4838</v>
      </c>
      <c r="R28">
        <v>1.10073</v>
      </c>
      <c r="S28">
        <v>1.1016900000000001</v>
      </c>
      <c r="T28">
        <v>1.4678599999999999</v>
      </c>
      <c r="U28">
        <v>1.18367</v>
      </c>
      <c r="V28">
        <v>259.19</v>
      </c>
      <c r="W28">
        <v>258.91000000000003</v>
      </c>
      <c r="X28">
        <v>0.27900000000000003</v>
      </c>
    </row>
    <row r="29" spans="1:24" x14ac:dyDescent="0.3">
      <c r="A29" s="1">
        <v>43274</v>
      </c>
      <c r="B29" s="6">
        <v>0.62263888888888885</v>
      </c>
      <c r="C29">
        <v>58.717056999999997</v>
      </c>
      <c r="D29">
        <v>-86.313329999999993</v>
      </c>
      <c r="E29">
        <v>60</v>
      </c>
      <c r="F29">
        <v>32028</v>
      </c>
      <c r="G29">
        <v>79137.7</v>
      </c>
      <c r="H29">
        <v>1</v>
      </c>
      <c r="I29">
        <v>-14.7</v>
      </c>
      <c r="J29">
        <v>-5.72</v>
      </c>
      <c r="K29">
        <v>38.442999999999998</v>
      </c>
      <c r="L29">
        <v>40.002000000000002</v>
      </c>
      <c r="M29">
        <v>43.402999999999999</v>
      </c>
      <c r="N29">
        <v>15.893000000000001</v>
      </c>
      <c r="O29">
        <v>8.08657</v>
      </c>
      <c r="P29">
        <v>10.25033</v>
      </c>
      <c r="Q29">
        <v>1.484</v>
      </c>
      <c r="R29">
        <v>1.0984</v>
      </c>
      <c r="S29">
        <v>1.1012500000000001</v>
      </c>
      <c r="T29">
        <v>1.46776</v>
      </c>
      <c r="U29">
        <v>1.18377</v>
      </c>
      <c r="V29">
        <v>257.54500000000002</v>
      </c>
      <c r="W29">
        <v>258.524</v>
      </c>
      <c r="X29">
        <v>-0.97799999999999998</v>
      </c>
    </row>
    <row r="30" spans="1:24" x14ac:dyDescent="0.3">
      <c r="A30" s="1">
        <v>43274</v>
      </c>
      <c r="B30" s="6">
        <v>0.62281249999999999</v>
      </c>
      <c r="C30">
        <v>58.717061999999999</v>
      </c>
      <c r="D30">
        <v>-86.313320000000004</v>
      </c>
      <c r="E30">
        <v>65</v>
      </c>
      <c r="F30">
        <v>32035</v>
      </c>
      <c r="G30">
        <v>79155.100000000006</v>
      </c>
      <c r="H30">
        <v>1</v>
      </c>
      <c r="I30">
        <v>-14.2</v>
      </c>
      <c r="J30">
        <v>-5.55</v>
      </c>
      <c r="K30">
        <v>38.448</v>
      </c>
      <c r="L30">
        <v>39.999000000000002</v>
      </c>
      <c r="M30">
        <v>43.396000000000001</v>
      </c>
      <c r="N30">
        <v>15.87</v>
      </c>
      <c r="O30">
        <v>8.0868599999999997</v>
      </c>
      <c r="P30">
        <v>10.25028</v>
      </c>
      <c r="Q30">
        <v>1.48291</v>
      </c>
      <c r="R30">
        <v>1.0896699999999999</v>
      </c>
      <c r="S30">
        <v>1.09954</v>
      </c>
      <c r="T30">
        <v>1.4678100000000001</v>
      </c>
      <c r="U30">
        <v>1.18364</v>
      </c>
      <c r="V30">
        <v>251.86699999999999</v>
      </c>
      <c r="W30">
        <v>257.51799999999997</v>
      </c>
      <c r="X30">
        <v>-5.65</v>
      </c>
    </row>
    <row r="31" spans="1:24" x14ac:dyDescent="0.3">
      <c r="A31" s="1">
        <v>43274</v>
      </c>
      <c r="B31" s="6">
        <v>0.62297453703703709</v>
      </c>
      <c r="C31">
        <v>58.717067</v>
      </c>
      <c r="D31">
        <v>-86.313310000000001</v>
      </c>
      <c r="E31">
        <v>70</v>
      </c>
      <c r="F31">
        <v>32041</v>
      </c>
      <c r="G31">
        <v>79170</v>
      </c>
      <c r="H31">
        <v>1</v>
      </c>
      <c r="I31">
        <v>-14</v>
      </c>
      <c r="J31">
        <v>-5.51</v>
      </c>
      <c r="K31">
        <v>38.457000000000001</v>
      </c>
      <c r="L31">
        <v>40.002000000000002</v>
      </c>
      <c r="M31">
        <v>43.4</v>
      </c>
      <c r="N31">
        <v>15.885</v>
      </c>
      <c r="O31">
        <v>8.0866600000000002</v>
      </c>
      <c r="P31">
        <v>10.25006</v>
      </c>
      <c r="Q31">
        <v>1.4831700000000001</v>
      </c>
      <c r="R31">
        <v>1.0669200000000001</v>
      </c>
      <c r="S31">
        <v>1.0971</v>
      </c>
      <c r="T31">
        <v>1.4677899999999999</v>
      </c>
      <c r="U31">
        <v>1.1836599999999999</v>
      </c>
      <c r="V31">
        <v>236.73400000000001</v>
      </c>
      <c r="W31">
        <v>255.893</v>
      </c>
      <c r="X31">
        <v>-19.158999999999999</v>
      </c>
    </row>
    <row r="32" spans="1:24" x14ac:dyDescent="0.3">
      <c r="A32" s="1">
        <v>43274</v>
      </c>
      <c r="B32" s="6">
        <v>0.62315972222222216</v>
      </c>
      <c r="C32">
        <v>58.717077000000003</v>
      </c>
      <c r="D32">
        <v>-86.313298000000003</v>
      </c>
      <c r="E32">
        <v>75</v>
      </c>
      <c r="F32">
        <v>32047</v>
      </c>
      <c r="G32">
        <v>79185.100000000006</v>
      </c>
      <c r="H32">
        <v>1</v>
      </c>
      <c r="I32">
        <v>-13.4</v>
      </c>
      <c r="J32">
        <v>-5.49</v>
      </c>
      <c r="K32">
        <v>38.454000000000001</v>
      </c>
      <c r="L32">
        <v>40.000999999999998</v>
      </c>
      <c r="M32">
        <v>43.402999999999999</v>
      </c>
      <c r="N32">
        <v>15.872999999999999</v>
      </c>
      <c r="O32">
        <v>8.08643</v>
      </c>
      <c r="P32">
        <v>10.249930000000001</v>
      </c>
      <c r="Q32">
        <v>1.4830700000000001</v>
      </c>
      <c r="R32">
        <v>1.0679799999999999</v>
      </c>
      <c r="S32">
        <v>1.09592</v>
      </c>
      <c r="T32">
        <v>1.46773</v>
      </c>
      <c r="U32">
        <v>1.1836</v>
      </c>
      <c r="V32">
        <v>237.482</v>
      </c>
      <c r="W32">
        <v>255.15799999999999</v>
      </c>
      <c r="X32">
        <v>-17.675000000000001</v>
      </c>
    </row>
    <row r="33" spans="1:24" x14ac:dyDescent="0.3">
      <c r="A33" s="1">
        <v>43274</v>
      </c>
      <c r="B33" s="6">
        <v>0.62333333333333341</v>
      </c>
      <c r="C33">
        <v>58.717087999999997</v>
      </c>
      <c r="D33">
        <v>-86.313284999999993</v>
      </c>
      <c r="E33">
        <v>80</v>
      </c>
      <c r="F33">
        <v>32053</v>
      </c>
      <c r="G33">
        <v>79200</v>
      </c>
      <c r="H33">
        <v>1</v>
      </c>
      <c r="I33">
        <v>-11.4</v>
      </c>
      <c r="J33">
        <v>-5.5</v>
      </c>
      <c r="K33">
        <v>38.454000000000001</v>
      </c>
      <c r="L33">
        <v>40.005000000000003</v>
      </c>
      <c r="M33">
        <v>43.405000000000001</v>
      </c>
      <c r="N33">
        <v>15.875</v>
      </c>
      <c r="O33">
        <v>8.0865899999999993</v>
      </c>
      <c r="P33">
        <v>10.25001</v>
      </c>
      <c r="Q33">
        <v>1.4834400000000001</v>
      </c>
      <c r="R33">
        <v>1.06982</v>
      </c>
      <c r="S33">
        <v>1.0932500000000001</v>
      </c>
      <c r="T33">
        <v>1.46783</v>
      </c>
      <c r="U33">
        <v>1.1838</v>
      </c>
      <c r="V33">
        <v>238.542</v>
      </c>
      <c r="W33">
        <v>253.256</v>
      </c>
      <c r="X33">
        <v>-14.714</v>
      </c>
    </row>
    <row r="34" spans="1:24" x14ac:dyDescent="0.3">
      <c r="A34" s="1">
        <v>43274</v>
      </c>
      <c r="B34" s="6">
        <v>0.62350694444444443</v>
      </c>
      <c r="C34">
        <v>58.717092000000001</v>
      </c>
      <c r="D34">
        <v>-86.313261999999995</v>
      </c>
      <c r="E34">
        <v>25</v>
      </c>
      <c r="F34">
        <v>32059</v>
      </c>
      <c r="G34">
        <v>79214.899999999994</v>
      </c>
      <c r="H34">
        <v>1</v>
      </c>
      <c r="I34">
        <v>-12.6</v>
      </c>
      <c r="J34">
        <v>-5.76</v>
      </c>
      <c r="K34">
        <v>38.448999999999998</v>
      </c>
      <c r="L34">
        <v>40.003</v>
      </c>
      <c r="M34">
        <v>43.405999999999999</v>
      </c>
      <c r="N34">
        <v>15.884</v>
      </c>
      <c r="O34">
        <v>8.08629</v>
      </c>
      <c r="P34">
        <v>10.250109999999999</v>
      </c>
      <c r="Q34">
        <v>1.48417</v>
      </c>
      <c r="R34">
        <v>1.0369299999999999</v>
      </c>
      <c r="S34">
        <v>1.08626</v>
      </c>
      <c r="T34">
        <v>1.46759</v>
      </c>
      <c r="U34">
        <v>1.1835199999999999</v>
      </c>
      <c r="V34">
        <v>216.88800000000001</v>
      </c>
      <c r="W34">
        <v>248.85900000000001</v>
      </c>
      <c r="X34">
        <v>-31.97</v>
      </c>
    </row>
    <row r="35" spans="1:24" x14ac:dyDescent="0.3">
      <c r="A35" s="1">
        <v>43274</v>
      </c>
      <c r="B35" s="6">
        <v>0.62370370370370376</v>
      </c>
      <c r="C35">
        <v>58.717084999999997</v>
      </c>
      <c r="D35">
        <v>-86.313232999999997</v>
      </c>
      <c r="E35">
        <v>30</v>
      </c>
      <c r="F35">
        <v>32066</v>
      </c>
      <c r="G35">
        <v>79232.3</v>
      </c>
      <c r="H35">
        <v>1</v>
      </c>
      <c r="I35">
        <v>-15.1</v>
      </c>
      <c r="J35">
        <v>-5.18</v>
      </c>
      <c r="K35">
        <v>38.462000000000003</v>
      </c>
      <c r="L35">
        <v>40.003999999999998</v>
      </c>
      <c r="M35">
        <v>43.395000000000003</v>
      </c>
      <c r="N35">
        <v>15.89</v>
      </c>
      <c r="O35">
        <v>8.08643</v>
      </c>
      <c r="P35">
        <v>10.2499</v>
      </c>
      <c r="Q35">
        <v>1.4840500000000001</v>
      </c>
      <c r="R35">
        <v>1.0683100000000001</v>
      </c>
      <c r="S35">
        <v>1.0928500000000001</v>
      </c>
      <c r="T35">
        <v>1.4677800000000001</v>
      </c>
      <c r="U35">
        <v>1.1837200000000001</v>
      </c>
      <c r="V35">
        <v>237.596</v>
      </c>
      <c r="W35">
        <v>253.047</v>
      </c>
      <c r="X35">
        <v>-15.451000000000001</v>
      </c>
    </row>
    <row r="36" spans="1:24" x14ac:dyDescent="0.3">
      <c r="A36" s="1">
        <v>43274</v>
      </c>
      <c r="B36" s="6">
        <v>0.62408564814814815</v>
      </c>
      <c r="C36">
        <v>58.717092999999998</v>
      </c>
      <c r="D36">
        <v>-86.313237999999998</v>
      </c>
      <c r="E36">
        <v>35</v>
      </c>
      <c r="V36">
        <v>129.77199999999999</v>
      </c>
      <c r="W36">
        <v>138.90700000000001</v>
      </c>
      <c r="X36">
        <v>-9.1349999999999998</v>
      </c>
    </row>
    <row r="37" spans="1:24" x14ac:dyDescent="0.3">
      <c r="A37" s="1">
        <v>43274</v>
      </c>
      <c r="B37" s="6">
        <v>0.62425925925925929</v>
      </c>
      <c r="C37">
        <v>58.717106999999999</v>
      </c>
      <c r="D37">
        <v>-86.313243</v>
      </c>
      <c r="E37">
        <v>40</v>
      </c>
      <c r="F37">
        <v>32086</v>
      </c>
      <c r="G37">
        <v>79282.2</v>
      </c>
      <c r="H37">
        <v>1</v>
      </c>
      <c r="I37">
        <v>-12.7</v>
      </c>
      <c r="J37">
        <v>-5.99</v>
      </c>
      <c r="K37">
        <v>38.451000000000001</v>
      </c>
      <c r="L37">
        <v>39.994999999999997</v>
      </c>
      <c r="M37">
        <v>43.402000000000001</v>
      </c>
      <c r="N37">
        <v>15.871</v>
      </c>
      <c r="O37">
        <v>8.0863099999999992</v>
      </c>
      <c r="P37">
        <v>10.250209999999999</v>
      </c>
      <c r="Q37">
        <v>1.4840100000000001</v>
      </c>
      <c r="R37">
        <v>0.96709000000000001</v>
      </c>
      <c r="S37">
        <v>0.98719999999999997</v>
      </c>
      <c r="T37">
        <v>1.4677100000000001</v>
      </c>
      <c r="U37">
        <v>1.1837800000000001</v>
      </c>
      <c r="V37">
        <v>170.245</v>
      </c>
      <c r="W37">
        <v>183.583</v>
      </c>
      <c r="X37">
        <v>-13.337999999999999</v>
      </c>
    </row>
    <row r="38" spans="1:24" x14ac:dyDescent="0.3">
      <c r="A38" s="1">
        <v>43274</v>
      </c>
      <c r="B38" s="6">
        <v>0.62443287037037043</v>
      </c>
      <c r="C38">
        <v>58.717117999999999</v>
      </c>
      <c r="D38">
        <v>-86.313249999999996</v>
      </c>
      <c r="E38">
        <v>45</v>
      </c>
      <c r="F38">
        <v>32092</v>
      </c>
      <c r="G38">
        <v>79297.100000000006</v>
      </c>
      <c r="H38">
        <v>1</v>
      </c>
      <c r="I38">
        <v>-13.8</v>
      </c>
      <c r="J38">
        <v>-5.58</v>
      </c>
      <c r="K38">
        <v>38.451999999999998</v>
      </c>
      <c r="L38">
        <v>39.994999999999997</v>
      </c>
      <c r="M38">
        <v>43.4</v>
      </c>
      <c r="N38">
        <v>15.875</v>
      </c>
      <c r="O38">
        <v>8.0867000000000004</v>
      </c>
      <c r="P38">
        <v>10.249739999999999</v>
      </c>
      <c r="Q38">
        <v>1.4843200000000001</v>
      </c>
      <c r="R38">
        <v>1.0845400000000001</v>
      </c>
      <c r="S38">
        <v>1.0850200000000001</v>
      </c>
      <c r="T38">
        <v>1.4680500000000001</v>
      </c>
      <c r="U38">
        <v>1.18371</v>
      </c>
      <c r="V38">
        <v>248.45099999999999</v>
      </c>
      <c r="W38">
        <v>247.976</v>
      </c>
      <c r="X38">
        <v>0.47399999999999998</v>
      </c>
    </row>
    <row r="39" spans="1:24" x14ac:dyDescent="0.3">
      <c r="A39" s="1">
        <v>43274</v>
      </c>
      <c r="B39" s="6">
        <v>0.62460648148148146</v>
      </c>
      <c r="C39">
        <v>58.717128000000002</v>
      </c>
      <c r="D39">
        <v>-86.313249999999996</v>
      </c>
      <c r="E39">
        <v>50</v>
      </c>
      <c r="F39">
        <v>32098</v>
      </c>
      <c r="G39">
        <v>79312</v>
      </c>
      <c r="H39">
        <v>1</v>
      </c>
      <c r="I39">
        <v>-11.9</v>
      </c>
      <c r="J39">
        <v>-6</v>
      </c>
      <c r="K39">
        <v>38.454999999999998</v>
      </c>
      <c r="L39">
        <v>40.002000000000002</v>
      </c>
      <c r="M39">
        <v>43.396000000000001</v>
      </c>
      <c r="N39">
        <v>15.881</v>
      </c>
      <c r="O39">
        <v>8.08643</v>
      </c>
      <c r="P39">
        <v>10.25023</v>
      </c>
      <c r="Q39">
        <v>1.4838199999999999</v>
      </c>
      <c r="R39">
        <v>1.1004799999999999</v>
      </c>
      <c r="S39">
        <v>1.1008599999999999</v>
      </c>
      <c r="T39">
        <v>1.46777</v>
      </c>
      <c r="U39">
        <v>1.1837500000000001</v>
      </c>
      <c r="V39">
        <v>258.94499999999999</v>
      </c>
      <c r="W39">
        <v>258.28100000000001</v>
      </c>
      <c r="X39">
        <v>0.66300000000000003</v>
      </c>
    </row>
    <row r="40" spans="1:24" x14ac:dyDescent="0.3">
      <c r="A40" s="1">
        <v>43274</v>
      </c>
      <c r="B40" s="6">
        <v>0.6247800925925926</v>
      </c>
      <c r="C40">
        <v>58.717137999999998</v>
      </c>
      <c r="D40">
        <v>-86.313253000000003</v>
      </c>
      <c r="E40">
        <v>55</v>
      </c>
      <c r="F40">
        <v>32104</v>
      </c>
      <c r="G40">
        <v>79327</v>
      </c>
      <c r="H40">
        <v>1</v>
      </c>
      <c r="I40">
        <v>-14</v>
      </c>
      <c r="J40">
        <v>-5.36</v>
      </c>
      <c r="K40">
        <v>38.445</v>
      </c>
      <c r="L40">
        <v>39.997</v>
      </c>
      <c r="M40">
        <v>43.405000000000001</v>
      </c>
      <c r="N40">
        <v>15.893000000000001</v>
      </c>
      <c r="O40">
        <v>8.0865600000000004</v>
      </c>
      <c r="P40">
        <v>10.25018</v>
      </c>
      <c r="Q40">
        <v>1.48369</v>
      </c>
      <c r="R40">
        <v>1.09914</v>
      </c>
      <c r="S40">
        <v>1.1012</v>
      </c>
      <c r="T40">
        <v>1.4677199999999999</v>
      </c>
      <c r="U40">
        <v>1.1837599999999999</v>
      </c>
      <c r="V40">
        <v>258.03100000000001</v>
      </c>
      <c r="W40">
        <v>258.48500000000001</v>
      </c>
      <c r="X40">
        <v>-0.45300000000000001</v>
      </c>
    </row>
    <row r="41" spans="1:24" x14ac:dyDescent="0.3">
      <c r="A41" s="1">
        <v>43274</v>
      </c>
      <c r="B41" s="6">
        <v>0.62495370370370373</v>
      </c>
      <c r="C41">
        <v>58.717148000000002</v>
      </c>
      <c r="D41">
        <v>-86.31326</v>
      </c>
      <c r="E41">
        <v>60</v>
      </c>
      <c r="F41">
        <v>32110</v>
      </c>
      <c r="G41">
        <v>79341.899999999994</v>
      </c>
      <c r="H41">
        <v>1</v>
      </c>
      <c r="I41">
        <v>-15.3</v>
      </c>
      <c r="J41">
        <v>-5.41</v>
      </c>
      <c r="K41">
        <v>38.447000000000003</v>
      </c>
      <c r="L41">
        <v>39.996000000000002</v>
      </c>
      <c r="M41">
        <v>43.402999999999999</v>
      </c>
      <c r="N41">
        <v>15.874000000000001</v>
      </c>
      <c r="O41">
        <v>8.0863899999999997</v>
      </c>
      <c r="P41">
        <v>10.25018</v>
      </c>
      <c r="Q41">
        <v>1.48359</v>
      </c>
      <c r="R41">
        <v>1.09599</v>
      </c>
      <c r="S41">
        <v>1.10121</v>
      </c>
      <c r="T41">
        <v>1.4676400000000001</v>
      </c>
      <c r="U41">
        <v>1.1835500000000001</v>
      </c>
      <c r="V41">
        <v>256.09899999999999</v>
      </c>
      <c r="W41">
        <v>258.65100000000001</v>
      </c>
      <c r="X41">
        <v>-2.5510000000000002</v>
      </c>
    </row>
    <row r="42" spans="1:24" x14ac:dyDescent="0.3">
      <c r="A42" s="1">
        <v>43274</v>
      </c>
      <c r="B42" s="6">
        <v>0.62512731481481476</v>
      </c>
      <c r="C42">
        <v>58.71716</v>
      </c>
      <c r="D42">
        <v>-86.313271999999998</v>
      </c>
      <c r="E42">
        <v>65</v>
      </c>
      <c r="F42">
        <v>32116</v>
      </c>
      <c r="G42">
        <v>79356.800000000003</v>
      </c>
      <c r="H42">
        <v>1</v>
      </c>
      <c r="I42">
        <v>-15.1</v>
      </c>
      <c r="J42">
        <v>-5.61</v>
      </c>
      <c r="K42">
        <v>38.451000000000001</v>
      </c>
      <c r="L42">
        <v>40</v>
      </c>
      <c r="M42">
        <v>43.396999999999998</v>
      </c>
      <c r="N42">
        <v>15.864000000000001</v>
      </c>
      <c r="O42">
        <v>8.0865600000000004</v>
      </c>
      <c r="P42">
        <v>10.249969999999999</v>
      </c>
      <c r="Q42">
        <v>1.48454</v>
      </c>
      <c r="R42">
        <v>1.0942000000000001</v>
      </c>
      <c r="S42">
        <v>1.1015600000000001</v>
      </c>
      <c r="T42">
        <v>1.468</v>
      </c>
      <c r="U42">
        <v>1.18381</v>
      </c>
      <c r="V42">
        <v>254.75700000000001</v>
      </c>
      <c r="W42">
        <v>258.72800000000001</v>
      </c>
      <c r="X42">
        <v>-3.9710000000000001</v>
      </c>
    </row>
    <row r="43" spans="1:24" x14ac:dyDescent="0.3">
      <c r="A43" s="1">
        <v>43274</v>
      </c>
      <c r="B43" s="6">
        <v>0.6253009259259259</v>
      </c>
      <c r="C43">
        <v>58.717177</v>
      </c>
      <c r="D43">
        <v>-86.313276999999999</v>
      </c>
      <c r="E43">
        <v>70</v>
      </c>
      <c r="F43">
        <v>32122</v>
      </c>
      <c r="G43">
        <v>79371.7</v>
      </c>
      <c r="H43">
        <v>1</v>
      </c>
      <c r="I43">
        <v>-14.2</v>
      </c>
      <c r="J43">
        <v>-5.53</v>
      </c>
      <c r="K43">
        <v>38.456000000000003</v>
      </c>
      <c r="L43">
        <v>39.997</v>
      </c>
      <c r="M43">
        <v>43.405000000000001</v>
      </c>
      <c r="N43">
        <v>15.901999999999999</v>
      </c>
      <c r="O43">
        <v>8.0865399999999994</v>
      </c>
      <c r="P43">
        <v>10.249560000000001</v>
      </c>
      <c r="Q43">
        <v>1.48444</v>
      </c>
      <c r="R43">
        <v>1.09049</v>
      </c>
      <c r="S43">
        <v>1.09988</v>
      </c>
      <c r="T43">
        <v>1.46784</v>
      </c>
      <c r="U43">
        <v>1.18381</v>
      </c>
      <c r="V43">
        <v>252.261</v>
      </c>
      <c r="W43">
        <v>257.589</v>
      </c>
      <c r="X43">
        <v>-5.327</v>
      </c>
    </row>
    <row r="44" spans="1:24" x14ac:dyDescent="0.3">
      <c r="A44" s="1">
        <v>43274</v>
      </c>
      <c r="B44" s="6">
        <v>0.62547453703703704</v>
      </c>
      <c r="C44">
        <v>58.717193000000002</v>
      </c>
      <c r="D44">
        <v>-86.313276999999999</v>
      </c>
      <c r="E44">
        <v>75</v>
      </c>
      <c r="F44">
        <v>32129</v>
      </c>
      <c r="G44">
        <v>79389.2</v>
      </c>
      <c r="H44">
        <v>1</v>
      </c>
      <c r="I44">
        <v>-13.4</v>
      </c>
      <c r="J44">
        <v>-5.9</v>
      </c>
      <c r="K44">
        <v>38.454999999999998</v>
      </c>
      <c r="L44">
        <v>39.999000000000002</v>
      </c>
      <c r="M44">
        <v>43.401000000000003</v>
      </c>
      <c r="N44">
        <v>15.891</v>
      </c>
      <c r="O44">
        <v>8.0867400000000007</v>
      </c>
      <c r="P44">
        <v>10.249930000000001</v>
      </c>
      <c r="Q44">
        <v>1.4827300000000001</v>
      </c>
      <c r="R44">
        <v>1.071</v>
      </c>
      <c r="S44">
        <v>1.0970800000000001</v>
      </c>
      <c r="T44">
        <v>1.4675800000000001</v>
      </c>
      <c r="U44">
        <v>1.18371</v>
      </c>
      <c r="V44">
        <v>239.334</v>
      </c>
      <c r="W44">
        <v>255.79300000000001</v>
      </c>
      <c r="X44">
        <v>-16.457999999999998</v>
      </c>
    </row>
    <row r="45" spans="1:24" x14ac:dyDescent="0.3">
      <c r="A45" s="1">
        <v>43274</v>
      </c>
      <c r="B45" s="6">
        <v>0.62564814814814818</v>
      </c>
      <c r="C45">
        <v>58.717207999999999</v>
      </c>
      <c r="D45">
        <v>-86.313275000000004</v>
      </c>
      <c r="E45">
        <v>80</v>
      </c>
      <c r="F45">
        <v>32135</v>
      </c>
      <c r="G45">
        <v>79404.100000000006</v>
      </c>
      <c r="H45">
        <v>1</v>
      </c>
      <c r="I45">
        <v>-12.7</v>
      </c>
      <c r="J45">
        <v>-5.76</v>
      </c>
      <c r="K45">
        <v>38.456000000000003</v>
      </c>
      <c r="L45">
        <v>39.996000000000002</v>
      </c>
      <c r="M45">
        <v>43.402000000000001</v>
      </c>
      <c r="N45">
        <v>15.872</v>
      </c>
      <c r="O45">
        <v>8.0863300000000002</v>
      </c>
      <c r="P45">
        <v>10.25034</v>
      </c>
      <c r="Q45">
        <v>1.48431</v>
      </c>
      <c r="R45">
        <v>1.0557000000000001</v>
      </c>
      <c r="S45">
        <v>1.09216</v>
      </c>
      <c r="T45">
        <v>1.4678199999999999</v>
      </c>
      <c r="U45">
        <v>1.18364</v>
      </c>
      <c r="V45">
        <v>229.30500000000001</v>
      </c>
      <c r="W45">
        <v>252.66800000000001</v>
      </c>
      <c r="X45">
        <v>-23.361999999999998</v>
      </c>
    </row>
    <row r="46" spans="1:24" x14ac:dyDescent="0.3">
      <c r="A46" s="1">
        <v>43274</v>
      </c>
      <c r="B46" s="6">
        <v>0.62582175925925931</v>
      </c>
      <c r="C46">
        <v>58.717222</v>
      </c>
      <c r="D46">
        <v>-86.313267999999994</v>
      </c>
      <c r="E46">
        <v>25</v>
      </c>
      <c r="F46">
        <v>32141</v>
      </c>
      <c r="G46">
        <v>79419.100000000006</v>
      </c>
      <c r="H46">
        <v>1</v>
      </c>
      <c r="I46">
        <v>-13.1</v>
      </c>
      <c r="J46">
        <v>-5.72</v>
      </c>
      <c r="K46">
        <v>38.454999999999998</v>
      </c>
      <c r="L46">
        <v>39.997999999999998</v>
      </c>
      <c r="M46">
        <v>43.399000000000001</v>
      </c>
      <c r="N46">
        <v>15.898999999999999</v>
      </c>
      <c r="O46">
        <v>8.0866900000000008</v>
      </c>
      <c r="P46">
        <v>10.24996</v>
      </c>
      <c r="Q46">
        <v>1.48434</v>
      </c>
      <c r="R46">
        <v>1.00902</v>
      </c>
      <c r="S46">
        <v>1.07816</v>
      </c>
      <c r="T46">
        <v>1.46766</v>
      </c>
      <c r="U46">
        <v>1.1836100000000001</v>
      </c>
      <c r="V46">
        <v>198.28</v>
      </c>
      <c r="W46">
        <v>243.47399999999999</v>
      </c>
      <c r="X46">
        <v>-45.194000000000003</v>
      </c>
    </row>
    <row r="47" spans="1:24" x14ac:dyDescent="0.3">
      <c r="A47" s="1">
        <v>43274</v>
      </c>
      <c r="B47" s="6">
        <v>0.62603009259259257</v>
      </c>
      <c r="C47">
        <v>58.717239999999997</v>
      </c>
      <c r="D47">
        <v>-86.313267999999994</v>
      </c>
      <c r="E47">
        <v>30</v>
      </c>
      <c r="F47">
        <v>32148</v>
      </c>
      <c r="G47">
        <v>79436.399999999994</v>
      </c>
      <c r="H47">
        <v>1</v>
      </c>
      <c r="I47">
        <v>-12</v>
      </c>
      <c r="J47">
        <v>-6.06</v>
      </c>
      <c r="K47">
        <v>38.453000000000003</v>
      </c>
      <c r="L47">
        <v>39.994</v>
      </c>
      <c r="M47">
        <v>43.398000000000003</v>
      </c>
      <c r="N47">
        <v>15.894</v>
      </c>
      <c r="O47">
        <v>8.0865299999999998</v>
      </c>
      <c r="P47">
        <v>10.249890000000001</v>
      </c>
      <c r="Q47">
        <v>1.4846699999999999</v>
      </c>
      <c r="R47">
        <v>1.0387999999999999</v>
      </c>
      <c r="S47">
        <v>1.0972900000000001</v>
      </c>
      <c r="T47">
        <v>1.46776</v>
      </c>
      <c r="U47">
        <v>1.1836800000000001</v>
      </c>
      <c r="V47">
        <v>218.017</v>
      </c>
      <c r="W47">
        <v>255.989</v>
      </c>
      <c r="X47">
        <v>-37.970999999999997</v>
      </c>
    </row>
    <row r="48" spans="1:24" x14ac:dyDescent="0.3">
      <c r="A48" s="1">
        <v>43274</v>
      </c>
      <c r="B48" s="6">
        <v>0.62622685185185178</v>
      </c>
      <c r="C48">
        <v>58.717258000000001</v>
      </c>
      <c r="D48">
        <v>-86.313263000000006</v>
      </c>
      <c r="E48">
        <v>35</v>
      </c>
      <c r="F48">
        <v>32155</v>
      </c>
      <c r="G48">
        <v>79453.899999999994</v>
      </c>
      <c r="H48">
        <v>1</v>
      </c>
      <c r="I48">
        <v>-14.8</v>
      </c>
      <c r="J48">
        <v>-5.98</v>
      </c>
      <c r="K48">
        <v>38.459000000000003</v>
      </c>
      <c r="L48">
        <v>39.997999999999998</v>
      </c>
      <c r="M48">
        <v>43.401000000000003</v>
      </c>
      <c r="N48">
        <v>15.893000000000001</v>
      </c>
      <c r="O48">
        <v>8.0864799999999999</v>
      </c>
      <c r="P48">
        <v>10.250299999999999</v>
      </c>
      <c r="Q48">
        <v>1.4840199999999999</v>
      </c>
      <c r="R48">
        <v>1.06948</v>
      </c>
      <c r="S48">
        <v>1.0863100000000001</v>
      </c>
      <c r="T48">
        <v>1.4678899999999999</v>
      </c>
      <c r="U48">
        <v>1.1837599999999999</v>
      </c>
      <c r="V48">
        <v>238.363</v>
      </c>
      <c r="W48">
        <v>248.74</v>
      </c>
      <c r="X48">
        <v>-10.375999999999999</v>
      </c>
    </row>
    <row r="49" spans="1:25" x14ac:dyDescent="0.3">
      <c r="A49" s="1">
        <v>43274</v>
      </c>
      <c r="B49" s="6">
        <v>0.62640046296296303</v>
      </c>
      <c r="C49">
        <v>58.717263000000003</v>
      </c>
      <c r="D49">
        <v>-86.313249999999996</v>
      </c>
      <c r="E49">
        <v>40</v>
      </c>
      <c r="F49">
        <v>32161</v>
      </c>
      <c r="G49">
        <v>79468.800000000003</v>
      </c>
      <c r="H49">
        <v>1</v>
      </c>
      <c r="I49">
        <v>-14.4</v>
      </c>
      <c r="J49">
        <v>-5.82</v>
      </c>
      <c r="K49">
        <v>38.448</v>
      </c>
      <c r="L49">
        <v>40.006999999999998</v>
      </c>
      <c r="M49">
        <v>43.401000000000003</v>
      </c>
      <c r="N49">
        <v>15.901</v>
      </c>
      <c r="O49">
        <v>8.0864700000000003</v>
      </c>
      <c r="P49">
        <v>10.249930000000001</v>
      </c>
      <c r="Q49">
        <v>1.4833799999999999</v>
      </c>
      <c r="R49">
        <v>1.1025</v>
      </c>
      <c r="S49">
        <v>1.1016999999999999</v>
      </c>
      <c r="T49">
        <v>1.4678100000000001</v>
      </c>
      <c r="U49">
        <v>1.18357</v>
      </c>
      <c r="V49">
        <v>260.44799999999998</v>
      </c>
      <c r="W49">
        <v>258.99200000000002</v>
      </c>
      <c r="X49">
        <v>1.456</v>
      </c>
    </row>
    <row r="50" spans="1:25" x14ac:dyDescent="0.3">
      <c r="A50" s="1">
        <v>43274</v>
      </c>
      <c r="B50" s="6">
        <v>0.62657407407407406</v>
      </c>
      <c r="C50">
        <v>58.717255000000002</v>
      </c>
      <c r="D50">
        <v>-86.313232999999997</v>
      </c>
      <c r="E50">
        <v>45</v>
      </c>
      <c r="F50">
        <v>32167</v>
      </c>
      <c r="G50">
        <v>79483.8</v>
      </c>
      <c r="H50">
        <v>1</v>
      </c>
      <c r="I50">
        <v>-14</v>
      </c>
      <c r="J50">
        <v>-5.87</v>
      </c>
      <c r="K50">
        <v>38.463999999999999</v>
      </c>
      <c r="L50">
        <v>40.003</v>
      </c>
      <c r="M50">
        <v>43.405999999999999</v>
      </c>
      <c r="N50">
        <v>15.884</v>
      </c>
      <c r="O50">
        <v>8.0864899999999995</v>
      </c>
      <c r="P50">
        <v>10.250069999999999</v>
      </c>
      <c r="Q50">
        <v>1.48502</v>
      </c>
      <c r="R50">
        <v>1.1037399999999999</v>
      </c>
      <c r="S50">
        <v>1.10334</v>
      </c>
      <c r="T50">
        <v>1.4678199999999999</v>
      </c>
      <c r="U50">
        <v>1.1837800000000001</v>
      </c>
      <c r="V50">
        <v>261.096</v>
      </c>
      <c r="W50">
        <v>259.89400000000001</v>
      </c>
      <c r="X50">
        <v>1.2010000000000001</v>
      </c>
    </row>
    <row r="51" spans="1:25" x14ac:dyDescent="0.3">
      <c r="A51" s="1">
        <v>43274</v>
      </c>
      <c r="B51" s="6">
        <v>0.6267476851851852</v>
      </c>
      <c r="C51">
        <v>58.717244999999998</v>
      </c>
      <c r="D51">
        <v>-86.313226999999998</v>
      </c>
      <c r="E51">
        <v>50</v>
      </c>
      <c r="F51">
        <v>32173</v>
      </c>
      <c r="G51">
        <v>79498.7</v>
      </c>
      <c r="H51">
        <v>1</v>
      </c>
      <c r="I51">
        <v>-12.3</v>
      </c>
      <c r="J51">
        <v>-5.73</v>
      </c>
      <c r="K51">
        <v>38.457999999999998</v>
      </c>
      <c r="L51">
        <v>39.997999999999998</v>
      </c>
      <c r="M51">
        <v>43.399000000000001</v>
      </c>
      <c r="N51">
        <v>15.877000000000001</v>
      </c>
      <c r="O51">
        <v>8.0864600000000006</v>
      </c>
      <c r="P51">
        <v>10.2502</v>
      </c>
      <c r="Q51">
        <v>1.48221</v>
      </c>
      <c r="R51">
        <v>1.1024799999999999</v>
      </c>
      <c r="S51">
        <v>1.1025700000000001</v>
      </c>
      <c r="T51">
        <v>1.4678599999999999</v>
      </c>
      <c r="U51">
        <v>1.1838</v>
      </c>
      <c r="V51">
        <v>260.24099999999999</v>
      </c>
      <c r="W51">
        <v>259.375</v>
      </c>
      <c r="X51">
        <v>0.86499999999999999</v>
      </c>
    </row>
    <row r="52" spans="1:25" x14ac:dyDescent="0.3">
      <c r="A52" s="1">
        <v>43274</v>
      </c>
      <c r="B52" s="6">
        <v>0.62692129629629634</v>
      </c>
      <c r="C52">
        <v>58.717252000000002</v>
      </c>
      <c r="D52">
        <v>-86.313231999999999</v>
      </c>
      <c r="E52">
        <v>55</v>
      </c>
      <c r="F52">
        <v>32180</v>
      </c>
      <c r="G52">
        <v>79516.2</v>
      </c>
      <c r="H52">
        <v>1</v>
      </c>
      <c r="I52">
        <v>-15</v>
      </c>
      <c r="J52">
        <v>-5.79</v>
      </c>
      <c r="K52">
        <v>38.450000000000003</v>
      </c>
      <c r="L52">
        <v>40.008000000000003</v>
      </c>
      <c r="M52">
        <v>43.399000000000001</v>
      </c>
      <c r="N52">
        <v>15.903</v>
      </c>
      <c r="O52">
        <v>8.0864799999999999</v>
      </c>
      <c r="P52">
        <v>10.250080000000001</v>
      </c>
      <c r="Q52">
        <v>1.4836</v>
      </c>
      <c r="R52">
        <v>1.0993299999999999</v>
      </c>
      <c r="S52">
        <v>1.10307</v>
      </c>
      <c r="T52">
        <v>1.4678599999999999</v>
      </c>
      <c r="U52">
        <v>1.1837299999999999</v>
      </c>
      <c r="V52">
        <v>258.21899999999999</v>
      </c>
      <c r="W52">
        <v>259.77199999999999</v>
      </c>
      <c r="X52">
        <v>-1.5529999999999999</v>
      </c>
    </row>
    <row r="53" spans="1:25" x14ac:dyDescent="0.3">
      <c r="A53" s="1">
        <v>43274</v>
      </c>
      <c r="B53" s="6">
        <v>0.62709490740740736</v>
      </c>
      <c r="C53">
        <v>58.717269999999999</v>
      </c>
      <c r="D53">
        <v>-86.313237000000001</v>
      </c>
      <c r="E53">
        <v>60</v>
      </c>
      <c r="F53">
        <v>32186</v>
      </c>
      <c r="G53">
        <v>79531.100000000006</v>
      </c>
      <c r="H53">
        <v>1</v>
      </c>
      <c r="I53">
        <v>-15</v>
      </c>
      <c r="J53">
        <v>-5.43</v>
      </c>
      <c r="K53">
        <v>38.457999999999998</v>
      </c>
      <c r="L53">
        <v>39.994999999999997</v>
      </c>
      <c r="M53">
        <v>43.398000000000003</v>
      </c>
      <c r="N53">
        <v>15.904</v>
      </c>
      <c r="O53">
        <v>8.0866399999999992</v>
      </c>
      <c r="P53">
        <v>10.25027</v>
      </c>
      <c r="Q53">
        <v>1.48359</v>
      </c>
      <c r="R53">
        <v>1.09826</v>
      </c>
      <c r="S53">
        <v>1.10385</v>
      </c>
      <c r="T53">
        <v>1.4679500000000001</v>
      </c>
      <c r="U53">
        <v>1.18384</v>
      </c>
      <c r="V53">
        <v>257.42200000000003</v>
      </c>
      <c r="W53">
        <v>260.19900000000001</v>
      </c>
      <c r="X53">
        <v>-2.7770000000000001</v>
      </c>
    </row>
    <row r="54" spans="1:25" x14ac:dyDescent="0.3">
      <c r="E54">
        <v>65</v>
      </c>
      <c r="F54">
        <v>32192</v>
      </c>
      <c r="G54">
        <v>79546</v>
      </c>
      <c r="H54">
        <v>1</v>
      </c>
      <c r="I54">
        <v>-12.6</v>
      </c>
      <c r="J54">
        <v>-5.64</v>
      </c>
      <c r="K54">
        <v>38.448</v>
      </c>
      <c r="L54">
        <v>39.997</v>
      </c>
      <c r="M54">
        <v>43.402000000000001</v>
      </c>
      <c r="N54">
        <v>15.897</v>
      </c>
      <c r="O54">
        <v>8.0864700000000003</v>
      </c>
      <c r="P54">
        <v>10.2501</v>
      </c>
      <c r="Q54">
        <v>1.48349</v>
      </c>
      <c r="R54">
        <v>1.0943099999999999</v>
      </c>
      <c r="S54">
        <v>1.10171</v>
      </c>
      <c r="T54">
        <v>1.4678100000000001</v>
      </c>
      <c r="U54">
        <v>1.1837</v>
      </c>
      <c r="V54">
        <v>254.89</v>
      </c>
      <c r="W54">
        <v>258.88799999999998</v>
      </c>
      <c r="X54">
        <v>-3.9969999999999999</v>
      </c>
    </row>
    <row r="55" spans="1:25" x14ac:dyDescent="0.3">
      <c r="A55" s="1">
        <v>43274</v>
      </c>
      <c r="B55" s="6">
        <v>0.62744212962962964</v>
      </c>
      <c r="C55">
        <v>58.717297000000002</v>
      </c>
      <c r="D55">
        <v>-86.313239999999993</v>
      </c>
      <c r="E55">
        <v>70</v>
      </c>
      <c r="F55">
        <v>32198</v>
      </c>
      <c r="G55">
        <v>79561</v>
      </c>
      <c r="H55">
        <v>1</v>
      </c>
      <c r="I55">
        <v>-13.6</v>
      </c>
      <c r="J55">
        <v>-5.52</v>
      </c>
      <c r="K55">
        <v>38.454999999999998</v>
      </c>
      <c r="L55">
        <v>39.996000000000002</v>
      </c>
      <c r="M55">
        <v>43.396999999999998</v>
      </c>
      <c r="N55">
        <v>15.906000000000001</v>
      </c>
      <c r="O55">
        <v>8.0864100000000008</v>
      </c>
      <c r="P55">
        <v>10.250069999999999</v>
      </c>
      <c r="Q55">
        <v>1.48464</v>
      </c>
      <c r="R55">
        <v>1.0661799999999999</v>
      </c>
      <c r="S55">
        <v>1.1013500000000001</v>
      </c>
      <c r="T55">
        <v>1.46777</v>
      </c>
      <c r="U55">
        <v>1.1837</v>
      </c>
      <c r="V55">
        <v>236.19900000000001</v>
      </c>
      <c r="W55">
        <v>258.64299999999997</v>
      </c>
      <c r="X55">
        <v>-22.443000000000001</v>
      </c>
    </row>
    <row r="56" spans="1:25" x14ac:dyDescent="0.3">
      <c r="A56" s="1">
        <v>43274</v>
      </c>
      <c r="B56" s="6">
        <v>0.62758101851851855</v>
      </c>
      <c r="C56">
        <v>58.717308000000003</v>
      </c>
      <c r="D56">
        <v>-86.313237000000001</v>
      </c>
      <c r="E56">
        <v>75</v>
      </c>
      <c r="F56">
        <v>32203</v>
      </c>
      <c r="G56">
        <v>79573.399999999994</v>
      </c>
      <c r="H56">
        <v>1</v>
      </c>
      <c r="I56">
        <v>-16.7</v>
      </c>
      <c r="J56">
        <v>-5.82</v>
      </c>
      <c r="K56">
        <v>38.448</v>
      </c>
      <c r="L56">
        <v>39.99</v>
      </c>
      <c r="M56">
        <v>43.402999999999999</v>
      </c>
      <c r="N56">
        <v>15.923999999999999</v>
      </c>
      <c r="O56">
        <v>8.0864700000000003</v>
      </c>
      <c r="P56">
        <v>10.25</v>
      </c>
      <c r="Q56">
        <v>1.48299</v>
      </c>
      <c r="R56">
        <v>1.00753</v>
      </c>
      <c r="S56">
        <v>1.10077</v>
      </c>
      <c r="T56">
        <v>1.4678100000000001</v>
      </c>
      <c r="U56">
        <v>1.18364</v>
      </c>
      <c r="V56">
        <v>197.30799999999999</v>
      </c>
      <c r="W56">
        <v>258.31200000000001</v>
      </c>
      <c r="X56">
        <v>-61.003</v>
      </c>
    </row>
    <row r="57" spans="1:25" x14ac:dyDescent="0.3">
      <c r="A57" s="1">
        <v>43274</v>
      </c>
      <c r="B57" s="6">
        <v>0.62780092592592596</v>
      </c>
      <c r="C57">
        <v>58.717322000000003</v>
      </c>
      <c r="D57">
        <v>-86.313230000000004</v>
      </c>
      <c r="E57">
        <v>80</v>
      </c>
      <c r="F57">
        <v>32210</v>
      </c>
      <c r="G57">
        <v>79590.8</v>
      </c>
      <c r="H57">
        <v>1</v>
      </c>
      <c r="I57">
        <v>-12.2</v>
      </c>
      <c r="J57">
        <v>-5.51</v>
      </c>
      <c r="K57">
        <v>38.448999999999998</v>
      </c>
      <c r="L57">
        <v>39.997</v>
      </c>
      <c r="M57">
        <v>43.396000000000001</v>
      </c>
      <c r="N57">
        <v>15.9</v>
      </c>
      <c r="O57">
        <v>8.0864999999999991</v>
      </c>
      <c r="P57">
        <v>10.24991</v>
      </c>
      <c r="Q57">
        <v>1.4820899999999999</v>
      </c>
      <c r="R57">
        <v>1.0418099999999999</v>
      </c>
      <c r="S57">
        <v>1.0960300000000001</v>
      </c>
      <c r="T57">
        <v>1.46763</v>
      </c>
      <c r="U57">
        <v>1.1836</v>
      </c>
      <c r="V57">
        <v>220.05600000000001</v>
      </c>
      <c r="W57">
        <v>255.20500000000001</v>
      </c>
      <c r="X57">
        <v>-35.148000000000003</v>
      </c>
    </row>
    <row r="59" spans="1:25" x14ac:dyDescent="0.3">
      <c r="A59" s="1" t="s">
        <v>24</v>
      </c>
    </row>
    <row r="60" spans="1:25" x14ac:dyDescent="0.3">
      <c r="A60" s="2" t="s">
        <v>1</v>
      </c>
      <c r="B60" s="3" t="s">
        <v>2</v>
      </c>
      <c r="C60" s="3" t="s">
        <v>3</v>
      </c>
      <c r="D60" s="3" t="s">
        <v>4</v>
      </c>
      <c r="E60" s="3" t="s">
        <v>5</v>
      </c>
      <c r="F60" s="7" t="s">
        <v>6</v>
      </c>
      <c r="G60" s="7" t="s">
        <v>2</v>
      </c>
      <c r="H60" s="7" t="s">
        <v>7</v>
      </c>
      <c r="I60" s="7" t="s">
        <v>8</v>
      </c>
      <c r="J60" s="7" t="s">
        <v>25</v>
      </c>
      <c r="K60" s="3" t="s">
        <v>9</v>
      </c>
      <c r="L60" s="3" t="s">
        <v>10</v>
      </c>
      <c r="M60" s="3" t="s">
        <v>11</v>
      </c>
      <c r="N60" s="3" t="s">
        <v>12</v>
      </c>
      <c r="O60" s="3" t="s">
        <v>13</v>
      </c>
      <c r="P60" s="3" t="s">
        <v>14</v>
      </c>
      <c r="Q60" s="3" t="s">
        <v>15</v>
      </c>
      <c r="R60" s="3" t="s">
        <v>16</v>
      </c>
      <c r="S60" s="3" t="s">
        <v>17</v>
      </c>
      <c r="T60" s="3" t="s">
        <v>18</v>
      </c>
      <c r="U60" s="3" t="s">
        <v>19</v>
      </c>
      <c r="V60" s="3" t="s">
        <v>20</v>
      </c>
      <c r="W60" s="4" t="s">
        <v>21</v>
      </c>
      <c r="X60" s="4" t="s">
        <v>22</v>
      </c>
      <c r="Y60" s="3" t="s">
        <v>23</v>
      </c>
    </row>
    <row r="61" spans="1:25" s="10" customFormat="1" x14ac:dyDescent="0.3">
      <c r="A61" s="8">
        <v>43274</v>
      </c>
      <c r="B61" s="9">
        <v>0.61535879629629631</v>
      </c>
      <c r="C61" s="10">
        <v>58.716813000000002</v>
      </c>
      <c r="D61" s="10">
        <v>-86.313462999999999</v>
      </c>
      <c r="E61" s="10">
        <v>30</v>
      </c>
      <c r="F61" s="11">
        <v>15557</v>
      </c>
      <c r="G61" s="11">
        <v>78541.8</v>
      </c>
      <c r="H61" s="11">
        <v>1</v>
      </c>
      <c r="I61" s="11">
        <v>-43.45</v>
      </c>
      <c r="J61" s="11">
        <v>-10.210000000000001</v>
      </c>
      <c r="K61" s="10">
        <v>49.887999999999998</v>
      </c>
      <c r="L61" s="10">
        <v>50</v>
      </c>
      <c r="M61" s="10">
        <v>49.912999999999997</v>
      </c>
      <c r="N61" s="10">
        <v>14.06</v>
      </c>
      <c r="O61" s="10">
        <v>6.0350000000000001</v>
      </c>
      <c r="P61" s="10">
        <v>14.97</v>
      </c>
      <c r="Q61" s="10">
        <v>1.0222899999999999</v>
      </c>
      <c r="R61" s="10">
        <v>1.29298</v>
      </c>
      <c r="S61" s="10">
        <v>1.0354300000000001</v>
      </c>
      <c r="T61" s="10">
        <v>1.3051600000000001</v>
      </c>
      <c r="U61" s="10">
        <v>1.12198</v>
      </c>
      <c r="V61" s="10">
        <v>1.3845400000000001</v>
      </c>
      <c r="W61" s="12">
        <v>232.83099999999999</v>
      </c>
      <c r="X61" s="12">
        <v>244.797</v>
      </c>
      <c r="Y61" s="10">
        <v>-11.965999999999999</v>
      </c>
    </row>
    <row r="62" spans="1:25" s="10" customFormat="1" x14ac:dyDescent="0.3">
      <c r="A62" s="8">
        <v>43274</v>
      </c>
      <c r="B62" s="9">
        <v>0.61550925925925926</v>
      </c>
      <c r="C62" s="10">
        <v>58.716831999999997</v>
      </c>
      <c r="D62" s="10">
        <v>-86.313481999999993</v>
      </c>
      <c r="E62" s="10">
        <v>35</v>
      </c>
      <c r="F62" s="11">
        <v>15560</v>
      </c>
      <c r="G62" s="11">
        <v>78557</v>
      </c>
      <c r="H62" s="11">
        <v>1</v>
      </c>
      <c r="I62" s="11">
        <v>-42.94</v>
      </c>
      <c r="J62" s="11">
        <v>-9.74</v>
      </c>
      <c r="K62" s="10">
        <v>49.895000000000003</v>
      </c>
      <c r="L62" s="10">
        <v>50.006999999999998</v>
      </c>
      <c r="M62" s="10">
        <v>49.93</v>
      </c>
      <c r="N62" s="10">
        <v>14.086</v>
      </c>
      <c r="O62" s="10">
        <v>6.0339999999999998</v>
      </c>
      <c r="P62" s="10">
        <v>14.968</v>
      </c>
      <c r="Q62" s="10">
        <v>0.94189999999999996</v>
      </c>
      <c r="R62" s="10">
        <v>1.2194</v>
      </c>
      <c r="S62" s="10">
        <v>0.96158999999999994</v>
      </c>
      <c r="T62" s="10">
        <v>1.2375100000000001</v>
      </c>
      <c r="U62" s="10">
        <v>1.12205</v>
      </c>
      <c r="V62" s="10">
        <v>1.3845799999999999</v>
      </c>
      <c r="W62" s="12">
        <v>160.995</v>
      </c>
      <c r="X62" s="12">
        <v>178.93</v>
      </c>
      <c r="Y62" s="10">
        <v>-17.934000000000001</v>
      </c>
    </row>
    <row r="63" spans="1:25" s="10" customFormat="1" x14ac:dyDescent="0.3">
      <c r="A63" s="8">
        <v>43274</v>
      </c>
      <c r="B63" s="9">
        <v>0.61567129629629636</v>
      </c>
      <c r="C63" s="10">
        <v>58.716852000000003</v>
      </c>
      <c r="D63" s="10">
        <v>-86.313495000000003</v>
      </c>
      <c r="E63" s="10">
        <v>40</v>
      </c>
      <c r="F63" s="11">
        <v>15566</v>
      </c>
      <c r="G63" s="11">
        <v>78587.600000000006</v>
      </c>
      <c r="H63" s="11">
        <v>1</v>
      </c>
      <c r="I63" s="11">
        <v>-43.78</v>
      </c>
      <c r="J63" s="11">
        <v>-10.28</v>
      </c>
      <c r="K63" s="10">
        <v>49.920999999999999</v>
      </c>
      <c r="L63" s="10">
        <v>50.011000000000003</v>
      </c>
      <c r="M63" s="10">
        <v>49.942999999999998</v>
      </c>
      <c r="N63" s="10">
        <v>14.085000000000001</v>
      </c>
      <c r="O63" s="10">
        <v>6.0350000000000001</v>
      </c>
      <c r="P63" s="10">
        <v>14.958</v>
      </c>
      <c r="Q63" s="10">
        <v>1.05094</v>
      </c>
      <c r="R63" s="10">
        <v>1.3193900000000001</v>
      </c>
      <c r="S63" s="10">
        <v>1.05281</v>
      </c>
      <c r="T63" s="10">
        <v>1.32108</v>
      </c>
      <c r="U63" s="10">
        <v>1.1221000000000001</v>
      </c>
      <c r="V63" s="10">
        <v>1.3845799999999999</v>
      </c>
      <c r="W63" s="12">
        <v>258.37200000000001</v>
      </c>
      <c r="X63" s="12">
        <v>260.20999999999998</v>
      </c>
      <c r="Y63" s="10">
        <v>-1.837</v>
      </c>
    </row>
    <row r="64" spans="1:25" s="10" customFormat="1" x14ac:dyDescent="0.3">
      <c r="A64" s="8">
        <v>43274</v>
      </c>
      <c r="B64" s="9">
        <v>0.61585648148148142</v>
      </c>
      <c r="C64" s="10">
        <v>58.716861999999999</v>
      </c>
      <c r="D64" s="10">
        <v>-86.313507000000001</v>
      </c>
      <c r="E64" s="10">
        <v>45</v>
      </c>
      <c r="F64" s="11">
        <v>15569</v>
      </c>
      <c r="G64" s="11">
        <v>78602.8</v>
      </c>
      <c r="H64" s="11">
        <v>1</v>
      </c>
      <c r="I64" s="11">
        <v>-43.92</v>
      </c>
      <c r="J64" s="11">
        <v>-9.99</v>
      </c>
      <c r="K64" s="10">
        <v>49.899000000000001</v>
      </c>
      <c r="L64" s="10">
        <v>49.988</v>
      </c>
      <c r="M64" s="10">
        <v>49.935000000000002</v>
      </c>
      <c r="N64" s="10">
        <v>14.090999999999999</v>
      </c>
      <c r="O64" s="10">
        <v>6.0339999999999998</v>
      </c>
      <c r="P64" s="10">
        <v>14.967000000000001</v>
      </c>
      <c r="Q64" s="10">
        <v>1.0472900000000001</v>
      </c>
      <c r="R64" s="10">
        <v>1.31599</v>
      </c>
      <c r="S64" s="10">
        <v>1.05172</v>
      </c>
      <c r="T64" s="10">
        <v>1.3201700000000001</v>
      </c>
      <c r="U64" s="10">
        <v>1.12209</v>
      </c>
      <c r="V64" s="10">
        <v>1.38462</v>
      </c>
      <c r="W64" s="12">
        <v>255.10400000000001</v>
      </c>
      <c r="X64" s="12">
        <v>259.24</v>
      </c>
      <c r="Y64" s="10">
        <v>-4.1360000000000001</v>
      </c>
    </row>
    <row r="65" spans="1:25" s="10" customFormat="1" x14ac:dyDescent="0.3">
      <c r="A65" s="8">
        <v>43274</v>
      </c>
      <c r="B65" s="9">
        <v>0.61619212962962966</v>
      </c>
      <c r="C65" s="10">
        <v>58.716864999999999</v>
      </c>
      <c r="D65" s="10">
        <v>-86.313533000000007</v>
      </c>
      <c r="E65" s="10">
        <v>50</v>
      </c>
      <c r="F65" s="11">
        <v>15572</v>
      </c>
      <c r="G65" s="11">
        <v>78618.100000000006</v>
      </c>
      <c r="H65" s="11">
        <v>1</v>
      </c>
      <c r="I65" s="11">
        <v>-43.93</v>
      </c>
      <c r="J65" s="11">
        <v>-10.55</v>
      </c>
      <c r="K65" s="10">
        <v>49.901000000000003</v>
      </c>
      <c r="L65" s="10">
        <v>49.99</v>
      </c>
      <c r="M65" s="10">
        <v>49.917000000000002</v>
      </c>
      <c r="N65" s="10">
        <v>14.048</v>
      </c>
      <c r="O65" s="10">
        <v>6.0339999999999998</v>
      </c>
      <c r="P65" s="10">
        <v>14.961</v>
      </c>
      <c r="Q65" s="10">
        <v>1.03559</v>
      </c>
      <c r="R65" s="10">
        <v>1.3053300000000001</v>
      </c>
      <c r="S65" s="10">
        <v>1.0504500000000001</v>
      </c>
      <c r="T65" s="10">
        <v>1.31894</v>
      </c>
      <c r="U65" s="10">
        <v>1.1220399999999999</v>
      </c>
      <c r="V65" s="10">
        <v>1.38452</v>
      </c>
      <c r="W65" s="12">
        <v>244.66399999999999</v>
      </c>
      <c r="X65" s="12">
        <v>258.14</v>
      </c>
      <c r="Y65" s="10">
        <v>-13.475</v>
      </c>
    </row>
    <row r="66" spans="1:25" s="10" customFormat="1" x14ac:dyDescent="0.3">
      <c r="A66" s="8">
        <v>43274</v>
      </c>
      <c r="B66" s="9">
        <v>0.61637731481481484</v>
      </c>
      <c r="C66" s="10">
        <v>58.716855000000002</v>
      </c>
      <c r="D66" s="10">
        <v>-86.313540000000003</v>
      </c>
      <c r="E66" s="10">
        <v>55</v>
      </c>
      <c r="F66" s="11">
        <v>15575</v>
      </c>
      <c r="G66" s="11">
        <v>78633.3</v>
      </c>
      <c r="H66" s="11">
        <v>1</v>
      </c>
      <c r="I66" s="11">
        <v>-41.61</v>
      </c>
      <c r="J66" s="11">
        <v>-9.31</v>
      </c>
      <c r="K66" s="10">
        <v>49.908000000000001</v>
      </c>
      <c r="L66" s="10">
        <v>50.01</v>
      </c>
      <c r="M66" s="10">
        <v>49.936999999999998</v>
      </c>
      <c r="N66" s="10">
        <v>14.058</v>
      </c>
      <c r="O66" s="10">
        <v>6.0350000000000001</v>
      </c>
      <c r="P66" s="10">
        <v>14.973000000000001</v>
      </c>
      <c r="Q66" s="10">
        <v>1.04295</v>
      </c>
      <c r="R66" s="10">
        <v>1.3120099999999999</v>
      </c>
      <c r="S66" s="10">
        <v>1.05145</v>
      </c>
      <c r="T66" s="10">
        <v>1.3198799999999999</v>
      </c>
      <c r="U66" s="10">
        <v>1.1220000000000001</v>
      </c>
      <c r="V66" s="10">
        <v>1.3844399999999999</v>
      </c>
      <c r="W66" s="12">
        <v>251.28700000000001</v>
      </c>
      <c r="X66" s="12">
        <v>259.07400000000001</v>
      </c>
      <c r="Y66" s="10">
        <v>-7.7859999999999996</v>
      </c>
    </row>
    <row r="67" spans="1:25" s="10" customFormat="1" x14ac:dyDescent="0.3">
      <c r="A67" s="8">
        <v>43274</v>
      </c>
      <c r="B67" s="9">
        <v>0.61655092592592597</v>
      </c>
      <c r="C67" s="10">
        <v>58.716858000000002</v>
      </c>
      <c r="D67" s="10">
        <v>-86.313547</v>
      </c>
      <c r="E67" s="10">
        <v>60</v>
      </c>
      <c r="F67" s="11">
        <v>15578</v>
      </c>
      <c r="G67" s="11">
        <v>78648.600000000006</v>
      </c>
      <c r="H67" s="11">
        <v>1</v>
      </c>
      <c r="I67" s="11">
        <v>-45.6</v>
      </c>
      <c r="J67" s="11">
        <v>-9.92</v>
      </c>
      <c r="K67" s="10">
        <v>49.898000000000003</v>
      </c>
      <c r="L67" s="10">
        <v>49.970999999999997</v>
      </c>
      <c r="M67" s="10">
        <v>49.905000000000001</v>
      </c>
      <c r="N67" s="10">
        <v>14.09</v>
      </c>
      <c r="O67" s="10">
        <v>6.0339999999999998</v>
      </c>
      <c r="P67" s="10">
        <v>14.964</v>
      </c>
      <c r="Q67" s="10">
        <v>1.0357499999999999</v>
      </c>
      <c r="R67" s="10">
        <v>1.3054699999999999</v>
      </c>
      <c r="S67" s="10">
        <v>1.0500100000000001</v>
      </c>
      <c r="T67" s="10">
        <v>1.31857</v>
      </c>
      <c r="U67" s="10">
        <v>1.1221399999999999</v>
      </c>
      <c r="V67" s="10">
        <v>1.3847499999999999</v>
      </c>
      <c r="W67" s="12">
        <v>244.74799999999999</v>
      </c>
      <c r="X67" s="12">
        <v>257.67899999999997</v>
      </c>
      <c r="Y67" s="10">
        <v>-12.930999999999999</v>
      </c>
    </row>
    <row r="68" spans="1:25" s="10" customFormat="1" x14ac:dyDescent="0.3">
      <c r="A68" s="8">
        <v>43274</v>
      </c>
      <c r="B68" s="9">
        <v>0.616724537037037</v>
      </c>
      <c r="C68" s="10">
        <v>58.716856999999997</v>
      </c>
      <c r="D68" s="10">
        <v>-86.313542999999996</v>
      </c>
      <c r="E68" s="10">
        <v>65</v>
      </c>
      <c r="F68" s="11">
        <v>15581</v>
      </c>
      <c r="G68" s="11">
        <v>78663.899999999994</v>
      </c>
      <c r="H68" s="11">
        <v>1</v>
      </c>
      <c r="I68" s="11">
        <v>-43.4</v>
      </c>
      <c r="J68" s="11">
        <v>-10.46</v>
      </c>
      <c r="K68" s="10">
        <v>49.918999999999997</v>
      </c>
      <c r="L68" s="10">
        <v>50.027000000000001</v>
      </c>
      <c r="M68" s="10">
        <v>49.936</v>
      </c>
      <c r="N68" s="10">
        <v>14.063000000000001</v>
      </c>
      <c r="O68" s="10">
        <v>6.0339999999999998</v>
      </c>
      <c r="P68" s="10">
        <v>14.962999999999999</v>
      </c>
      <c r="Q68" s="10">
        <v>1.02902</v>
      </c>
      <c r="R68" s="10">
        <v>1.29921</v>
      </c>
      <c r="S68" s="10">
        <v>1.0482199999999999</v>
      </c>
      <c r="T68" s="10">
        <v>1.31684</v>
      </c>
      <c r="U68" s="10">
        <v>1.12198</v>
      </c>
      <c r="V68" s="10">
        <v>1.3845000000000001</v>
      </c>
      <c r="W68" s="12">
        <v>238.86500000000001</v>
      </c>
      <c r="X68" s="12">
        <v>256.226</v>
      </c>
      <c r="Y68" s="10">
        <v>-17.36</v>
      </c>
    </row>
    <row r="69" spans="1:25" s="10" customFormat="1" x14ac:dyDescent="0.3">
      <c r="A69" s="8">
        <v>43274</v>
      </c>
      <c r="B69" s="9">
        <v>0.61689814814814814</v>
      </c>
      <c r="C69" s="10">
        <v>58.716842</v>
      </c>
      <c r="D69" s="10">
        <v>-86.313528000000005</v>
      </c>
      <c r="E69" s="10">
        <v>70</v>
      </c>
      <c r="F69" s="11">
        <v>15587</v>
      </c>
      <c r="G69" s="11">
        <v>78694.399999999994</v>
      </c>
      <c r="H69" s="11">
        <v>1</v>
      </c>
      <c r="I69" s="11">
        <v>-44.95</v>
      </c>
      <c r="J69" s="11">
        <v>-9.8699999999999992</v>
      </c>
      <c r="K69" s="10">
        <v>49.896000000000001</v>
      </c>
      <c r="L69" s="10">
        <v>49.996000000000002</v>
      </c>
      <c r="M69" s="10">
        <v>49.915999999999997</v>
      </c>
      <c r="N69" s="10">
        <v>14.103999999999999</v>
      </c>
      <c r="O69" s="10">
        <v>6.0350000000000001</v>
      </c>
      <c r="P69" s="10">
        <v>14.965999999999999</v>
      </c>
      <c r="Q69" s="10">
        <v>0.97319</v>
      </c>
      <c r="R69" s="10">
        <v>1.24807</v>
      </c>
      <c r="S69" s="10">
        <v>1.04769</v>
      </c>
      <c r="T69" s="10">
        <v>1.3165199999999999</v>
      </c>
      <c r="U69" s="10">
        <v>1.12218</v>
      </c>
      <c r="V69" s="10">
        <v>1.3847499999999999</v>
      </c>
      <c r="W69" s="12">
        <v>188.798</v>
      </c>
      <c r="X69" s="12">
        <v>255.56299999999999</v>
      </c>
      <c r="Y69" s="10">
        <v>-66.765000000000001</v>
      </c>
    </row>
    <row r="70" spans="1:25" s="10" customFormat="1" x14ac:dyDescent="0.3">
      <c r="A70" s="8">
        <v>43274</v>
      </c>
      <c r="B70" s="9">
        <v>0.61707175925925928</v>
      </c>
      <c r="C70" s="10">
        <v>58.716852000000003</v>
      </c>
      <c r="D70" s="10">
        <v>-86.313524999999998</v>
      </c>
      <c r="E70" s="10">
        <v>75</v>
      </c>
      <c r="F70" s="11">
        <v>15591</v>
      </c>
      <c r="G70" s="11">
        <v>78714.7</v>
      </c>
      <c r="H70" s="11">
        <v>1</v>
      </c>
      <c r="I70" s="11">
        <v>-41.69</v>
      </c>
      <c r="J70" s="11">
        <v>-10.09</v>
      </c>
      <c r="K70" s="10">
        <v>49.91</v>
      </c>
      <c r="L70" s="10">
        <v>50.000999999999998</v>
      </c>
      <c r="M70" s="10">
        <v>49.930999999999997</v>
      </c>
      <c r="N70" s="10">
        <v>14.087</v>
      </c>
      <c r="O70" s="10">
        <v>6.0350000000000001</v>
      </c>
      <c r="P70" s="10">
        <v>14.964</v>
      </c>
      <c r="Q70" s="10">
        <v>1.00057</v>
      </c>
      <c r="R70" s="10">
        <v>1.2732699999999999</v>
      </c>
      <c r="S70" s="10">
        <v>1.0445</v>
      </c>
      <c r="T70" s="10">
        <v>1.3136099999999999</v>
      </c>
      <c r="U70" s="10">
        <v>1.1222099999999999</v>
      </c>
      <c r="V70" s="10">
        <v>1.38479</v>
      </c>
      <c r="W70" s="12">
        <v>213.24</v>
      </c>
      <c r="X70" s="12">
        <v>252.70400000000001</v>
      </c>
      <c r="Y70" s="10">
        <v>-39.463000000000001</v>
      </c>
    </row>
    <row r="71" spans="1:25" s="10" customFormat="1" x14ac:dyDescent="0.3">
      <c r="A71" s="8">
        <v>43274</v>
      </c>
      <c r="B71" s="9">
        <v>0.61741898148148155</v>
      </c>
      <c r="C71" s="10">
        <v>58.716861999999999</v>
      </c>
      <c r="D71" s="10">
        <v>-86.313512000000003</v>
      </c>
      <c r="E71" s="10">
        <v>80</v>
      </c>
      <c r="F71" s="11">
        <v>15594</v>
      </c>
      <c r="G71" s="11">
        <v>78730</v>
      </c>
      <c r="H71" s="11">
        <v>1</v>
      </c>
      <c r="I71" s="11">
        <v>-44.59</v>
      </c>
      <c r="J71" s="11">
        <v>-10.14</v>
      </c>
      <c r="K71" s="10">
        <v>49.908999999999999</v>
      </c>
      <c r="L71" s="10">
        <v>49.981000000000002</v>
      </c>
      <c r="M71" s="10">
        <v>49.923000000000002</v>
      </c>
      <c r="N71" s="10">
        <v>14.106</v>
      </c>
      <c r="O71" s="10">
        <v>6.0339999999999998</v>
      </c>
      <c r="P71" s="10">
        <v>14.965</v>
      </c>
      <c r="Q71" s="10">
        <v>1.0077400000000001</v>
      </c>
      <c r="R71" s="10">
        <v>1.27982</v>
      </c>
      <c r="S71" s="10">
        <v>1.0335700000000001</v>
      </c>
      <c r="T71" s="10">
        <v>1.3035399999999999</v>
      </c>
      <c r="U71" s="10">
        <v>1.12222</v>
      </c>
      <c r="V71" s="10">
        <v>1.38483</v>
      </c>
      <c r="W71" s="12">
        <v>219.643</v>
      </c>
      <c r="X71" s="12">
        <v>242.94200000000001</v>
      </c>
      <c r="Y71" s="10">
        <v>-23.298999999999999</v>
      </c>
    </row>
    <row r="72" spans="1:25" s="10" customFormat="1" x14ac:dyDescent="0.3">
      <c r="A72" s="8">
        <v>43274</v>
      </c>
      <c r="B72" s="9">
        <v>0.617650462962963</v>
      </c>
      <c r="C72" s="10">
        <v>58.716859999999997</v>
      </c>
      <c r="D72" s="10">
        <v>-86.313492999999994</v>
      </c>
      <c r="E72" s="10">
        <v>25</v>
      </c>
      <c r="F72" s="11">
        <v>15598</v>
      </c>
      <c r="G72" s="11">
        <v>78750.399999999994</v>
      </c>
      <c r="H72" s="11">
        <v>1</v>
      </c>
      <c r="I72" s="11">
        <v>-42.38</v>
      </c>
      <c r="J72" s="11">
        <v>-9.86</v>
      </c>
      <c r="K72" s="10">
        <v>49.920999999999999</v>
      </c>
      <c r="L72" s="10">
        <v>50.002000000000002</v>
      </c>
      <c r="M72" s="10">
        <v>49.935000000000002</v>
      </c>
      <c r="N72" s="10">
        <v>14.083</v>
      </c>
      <c r="O72" s="10">
        <v>6.0339999999999998</v>
      </c>
      <c r="P72" s="10">
        <v>14.965999999999999</v>
      </c>
      <c r="Q72" s="10">
        <v>0.99778</v>
      </c>
      <c r="R72" s="10">
        <v>1.27084</v>
      </c>
      <c r="S72" s="10">
        <v>1.05271</v>
      </c>
      <c r="T72" s="10">
        <v>1.3210900000000001</v>
      </c>
      <c r="U72" s="10">
        <v>1.12229</v>
      </c>
      <c r="V72" s="10">
        <v>1.3849</v>
      </c>
      <c r="W72" s="12">
        <v>210.69800000000001</v>
      </c>
      <c r="X72" s="12">
        <v>259.97699999999998</v>
      </c>
      <c r="Y72" s="10">
        <v>-49.277999999999999</v>
      </c>
    </row>
    <row r="73" spans="1:25" s="10" customFormat="1" x14ac:dyDescent="0.3">
      <c r="A73" s="8">
        <v>43274</v>
      </c>
      <c r="B73" s="9">
        <v>0.61785879629629636</v>
      </c>
      <c r="C73" s="10">
        <v>58.716867999999998</v>
      </c>
      <c r="D73" s="10">
        <v>-86.313483000000005</v>
      </c>
      <c r="E73" s="10">
        <v>30</v>
      </c>
      <c r="F73" s="11">
        <v>15602</v>
      </c>
      <c r="G73" s="11">
        <v>78770.7</v>
      </c>
      <c r="H73" s="11">
        <v>1</v>
      </c>
      <c r="I73" s="11">
        <v>-43.67</v>
      </c>
      <c r="J73" s="11">
        <v>-10.65</v>
      </c>
      <c r="K73" s="10">
        <v>49.906999999999996</v>
      </c>
      <c r="L73" s="10">
        <v>50.003</v>
      </c>
      <c r="M73" s="10">
        <v>49.923000000000002</v>
      </c>
      <c r="N73" s="10">
        <v>14.092000000000001</v>
      </c>
      <c r="O73" s="10">
        <v>6.0350000000000001</v>
      </c>
      <c r="P73" s="10">
        <v>14.97</v>
      </c>
      <c r="Q73" s="10">
        <v>1.0394300000000001</v>
      </c>
      <c r="R73" s="10">
        <v>1.3088200000000001</v>
      </c>
      <c r="S73" s="10">
        <v>1.0418499999999999</v>
      </c>
      <c r="T73" s="10">
        <v>1.31115</v>
      </c>
      <c r="U73" s="10">
        <v>1.12232</v>
      </c>
      <c r="V73" s="10">
        <v>1.3849499999999999</v>
      </c>
      <c r="W73" s="12">
        <v>247.89500000000001</v>
      </c>
      <c r="X73" s="12">
        <v>250.256</v>
      </c>
      <c r="Y73" s="10">
        <v>-2.3610000000000002</v>
      </c>
    </row>
    <row r="74" spans="1:25" s="10" customFormat="1" x14ac:dyDescent="0.3">
      <c r="A74" s="8">
        <v>43274</v>
      </c>
      <c r="B74" s="9">
        <v>0.61805555555555558</v>
      </c>
      <c r="C74" s="10">
        <v>58.716872000000002</v>
      </c>
      <c r="D74" s="10">
        <v>-86.313477000000006</v>
      </c>
      <c r="E74" s="10">
        <v>35</v>
      </c>
      <c r="F74" s="11">
        <v>15605</v>
      </c>
      <c r="G74" s="11">
        <v>78785.899999999994</v>
      </c>
      <c r="H74" s="11">
        <v>1</v>
      </c>
      <c r="I74" s="11">
        <v>-43.02</v>
      </c>
      <c r="J74" s="11">
        <v>-10.01</v>
      </c>
      <c r="K74" s="10">
        <v>49.902999999999999</v>
      </c>
      <c r="L74" s="10">
        <v>49.997</v>
      </c>
      <c r="M74" s="10">
        <v>49.929000000000002</v>
      </c>
      <c r="N74" s="10">
        <v>14.069000000000001</v>
      </c>
      <c r="O74" s="10">
        <v>6.0350000000000001</v>
      </c>
      <c r="P74" s="10">
        <v>14.965</v>
      </c>
      <c r="Q74" s="10">
        <v>1.0515300000000001</v>
      </c>
      <c r="R74" s="10">
        <v>1.3199399999999999</v>
      </c>
      <c r="S74" s="10">
        <v>1.05335</v>
      </c>
      <c r="T74" s="10">
        <v>1.3217000000000001</v>
      </c>
      <c r="U74" s="10">
        <v>1.12226</v>
      </c>
      <c r="V74" s="10">
        <v>1.3848199999999999</v>
      </c>
      <c r="W74" s="12">
        <v>258.76100000000002</v>
      </c>
      <c r="X74" s="12">
        <v>260.56099999999998</v>
      </c>
      <c r="Y74" s="10">
        <v>-1.7989999999999999</v>
      </c>
    </row>
    <row r="75" spans="1:25" s="10" customFormat="1" x14ac:dyDescent="0.3">
      <c r="A75" s="8">
        <v>43274</v>
      </c>
      <c r="B75" s="9">
        <v>0.61828703703703702</v>
      </c>
      <c r="C75" s="10">
        <v>58.716867999999998</v>
      </c>
      <c r="D75" s="10">
        <v>-86.313467000000003</v>
      </c>
      <c r="E75" s="10">
        <v>40</v>
      </c>
      <c r="F75" s="11">
        <v>15608</v>
      </c>
      <c r="G75" s="11">
        <v>78801.2</v>
      </c>
      <c r="H75" s="11">
        <v>1</v>
      </c>
      <c r="I75" s="11">
        <v>-43.87</v>
      </c>
      <c r="J75" s="11">
        <v>-10.06</v>
      </c>
      <c r="K75" s="10">
        <v>49.902999999999999</v>
      </c>
      <c r="L75" s="10">
        <v>49.975999999999999</v>
      </c>
      <c r="M75" s="10">
        <v>49.933</v>
      </c>
      <c r="N75" s="10">
        <v>14.071999999999999</v>
      </c>
      <c r="O75" s="10">
        <v>6.0350000000000001</v>
      </c>
      <c r="P75" s="10">
        <v>14.962</v>
      </c>
      <c r="Q75" s="10">
        <v>1.05088</v>
      </c>
      <c r="R75" s="10">
        <v>1.3194300000000001</v>
      </c>
      <c r="S75" s="10">
        <v>1.0531200000000001</v>
      </c>
      <c r="T75" s="10">
        <v>1.3214900000000001</v>
      </c>
      <c r="U75" s="10">
        <v>1.1222700000000001</v>
      </c>
      <c r="V75" s="10">
        <v>1.3848100000000001</v>
      </c>
      <c r="W75" s="12">
        <v>258.166</v>
      </c>
      <c r="X75" s="12">
        <v>260.33600000000001</v>
      </c>
      <c r="Y75" s="10">
        <v>-2.169</v>
      </c>
    </row>
    <row r="76" spans="1:25" s="10" customFormat="1" x14ac:dyDescent="0.3">
      <c r="A76" s="8">
        <v>43274</v>
      </c>
      <c r="B76" s="9">
        <v>0.61846064814814816</v>
      </c>
      <c r="C76" s="10">
        <v>58.716859999999997</v>
      </c>
      <c r="D76" s="10">
        <v>-86.313455000000005</v>
      </c>
      <c r="E76" s="10">
        <v>45</v>
      </c>
      <c r="F76" s="11">
        <v>15612</v>
      </c>
      <c r="G76" s="11">
        <v>78821.600000000006</v>
      </c>
      <c r="H76" s="11">
        <v>1</v>
      </c>
      <c r="I76" s="11">
        <v>-44.31</v>
      </c>
      <c r="J76" s="11">
        <v>-10.37</v>
      </c>
      <c r="K76" s="10">
        <v>49.917000000000002</v>
      </c>
      <c r="L76" s="10">
        <v>50.011000000000003</v>
      </c>
      <c r="M76" s="10">
        <v>49.942999999999998</v>
      </c>
      <c r="N76" s="10">
        <v>14.048999999999999</v>
      </c>
      <c r="O76" s="10">
        <v>6.0339999999999998</v>
      </c>
      <c r="P76" s="10">
        <v>14.965999999999999</v>
      </c>
      <c r="Q76" s="10">
        <v>1.03983</v>
      </c>
      <c r="R76" s="10">
        <v>1.3091999999999999</v>
      </c>
      <c r="S76" s="10">
        <v>1.0509999999999999</v>
      </c>
      <c r="T76" s="10">
        <v>1.3195600000000001</v>
      </c>
      <c r="U76" s="10">
        <v>1.1221399999999999</v>
      </c>
      <c r="V76" s="10">
        <v>1.3847799999999999</v>
      </c>
      <c r="W76" s="12">
        <v>248.423</v>
      </c>
      <c r="X76" s="12">
        <v>258.59699999999998</v>
      </c>
      <c r="Y76" s="10">
        <v>-10.173</v>
      </c>
    </row>
    <row r="77" spans="1:25" s="10" customFormat="1" x14ac:dyDescent="0.3">
      <c r="A77" s="8">
        <v>43274</v>
      </c>
      <c r="B77" s="9">
        <v>0.61863425925925919</v>
      </c>
      <c r="C77" s="10">
        <v>58.716853</v>
      </c>
      <c r="D77" s="10">
        <v>-86.313447999999994</v>
      </c>
      <c r="E77" s="10">
        <v>50</v>
      </c>
      <c r="F77" s="11">
        <v>15615</v>
      </c>
      <c r="G77" s="11">
        <v>78836.800000000003</v>
      </c>
      <c r="H77" s="11">
        <v>1</v>
      </c>
      <c r="I77" s="11">
        <v>-43.09</v>
      </c>
      <c r="J77" s="11">
        <v>-10.119999999999999</v>
      </c>
      <c r="K77" s="10">
        <v>49.920999999999999</v>
      </c>
      <c r="L77" s="10">
        <v>50.008000000000003</v>
      </c>
      <c r="M77" s="10">
        <v>49.935000000000002</v>
      </c>
      <c r="N77" s="10">
        <v>14.06</v>
      </c>
      <c r="O77" s="10">
        <v>6.0350000000000001</v>
      </c>
      <c r="P77" s="10">
        <v>14.962</v>
      </c>
      <c r="Q77" s="10">
        <v>1.02519</v>
      </c>
      <c r="R77" s="10">
        <v>1.2957799999999999</v>
      </c>
      <c r="S77" s="10">
        <v>1.0499700000000001</v>
      </c>
      <c r="T77" s="10">
        <v>1.3185</v>
      </c>
      <c r="U77" s="10">
        <v>1.1220300000000001</v>
      </c>
      <c r="V77" s="10">
        <v>1.38459</v>
      </c>
      <c r="W77" s="12">
        <v>235.41900000000001</v>
      </c>
      <c r="X77" s="12">
        <v>257.76600000000002</v>
      </c>
      <c r="Y77" s="10">
        <v>-22.346</v>
      </c>
    </row>
    <row r="78" spans="1:25" s="10" customFormat="1" x14ac:dyDescent="0.3">
      <c r="A78" s="8">
        <v>43274</v>
      </c>
      <c r="B78" s="9">
        <v>0.61886574074074074</v>
      </c>
      <c r="C78" s="10">
        <v>58.716850000000001</v>
      </c>
      <c r="D78" s="10">
        <v>-86.313447999999994</v>
      </c>
      <c r="E78" s="10">
        <v>55</v>
      </c>
      <c r="F78" s="11">
        <v>15619</v>
      </c>
      <c r="G78" s="11">
        <v>78857.100000000006</v>
      </c>
      <c r="H78" s="11">
        <v>1</v>
      </c>
      <c r="I78" s="11">
        <v>-44.15</v>
      </c>
      <c r="J78" s="11">
        <v>-10.119999999999999</v>
      </c>
      <c r="K78" s="10">
        <v>49.912999999999997</v>
      </c>
      <c r="L78" s="10">
        <v>49.999000000000002</v>
      </c>
      <c r="M78" s="10">
        <v>49.94</v>
      </c>
      <c r="N78" s="10">
        <v>14.057</v>
      </c>
      <c r="O78" s="10">
        <v>6.0350000000000001</v>
      </c>
      <c r="P78" s="10">
        <v>14.971</v>
      </c>
      <c r="Q78" s="10">
        <v>1.0439000000000001</v>
      </c>
      <c r="R78" s="10">
        <v>1.31298</v>
      </c>
      <c r="S78" s="10">
        <v>1.0509599999999999</v>
      </c>
      <c r="T78" s="10">
        <v>1.31945</v>
      </c>
      <c r="U78" s="10">
        <v>1.1221000000000001</v>
      </c>
      <c r="V78" s="10">
        <v>1.3846099999999999</v>
      </c>
      <c r="W78" s="12">
        <v>252.06899999999999</v>
      </c>
      <c r="X78" s="12">
        <v>258.56</v>
      </c>
      <c r="Y78" s="10">
        <v>-6.49</v>
      </c>
    </row>
    <row r="79" spans="1:25" s="10" customFormat="1" x14ac:dyDescent="0.3">
      <c r="A79" s="8">
        <v>43274</v>
      </c>
      <c r="B79" s="9">
        <v>0.61903935185185188</v>
      </c>
      <c r="C79" s="10">
        <v>58.716847999999999</v>
      </c>
      <c r="D79" s="10">
        <v>-86.313447999999994</v>
      </c>
      <c r="E79" s="10">
        <v>60</v>
      </c>
      <c r="F79" s="11">
        <v>15626</v>
      </c>
      <c r="G79" s="11">
        <v>78892.800000000003</v>
      </c>
      <c r="H79" s="11">
        <v>1</v>
      </c>
      <c r="I79" s="11">
        <v>-42.18</v>
      </c>
      <c r="J79" s="11">
        <v>-10.37</v>
      </c>
      <c r="K79" s="10">
        <v>49.914999999999999</v>
      </c>
      <c r="L79" s="10">
        <v>50.017000000000003</v>
      </c>
      <c r="M79" s="10">
        <v>49.938000000000002</v>
      </c>
      <c r="N79" s="10">
        <v>14.042</v>
      </c>
      <c r="O79" s="10">
        <v>6.0339999999999998</v>
      </c>
      <c r="P79" s="10">
        <v>14.967000000000001</v>
      </c>
      <c r="Q79" s="10">
        <v>1.0415300000000001</v>
      </c>
      <c r="R79" s="10">
        <v>1.31073</v>
      </c>
      <c r="S79" s="10">
        <v>1.0508900000000001</v>
      </c>
      <c r="T79" s="10">
        <v>1.31932</v>
      </c>
      <c r="U79" s="10">
        <v>1.1219399999999999</v>
      </c>
      <c r="V79" s="10">
        <v>1.3845099999999999</v>
      </c>
      <c r="W79" s="12">
        <v>250.101</v>
      </c>
      <c r="X79" s="12">
        <v>258.64999999999998</v>
      </c>
      <c r="Y79" s="10">
        <v>-8.5489999999999995</v>
      </c>
    </row>
    <row r="80" spans="1:25" s="10" customFormat="1" x14ac:dyDescent="0.3">
      <c r="A80" s="8">
        <v>43274</v>
      </c>
      <c r="B80" s="9">
        <v>0.61927083333333333</v>
      </c>
      <c r="C80" s="10">
        <v>58.716842</v>
      </c>
      <c r="D80" s="10">
        <v>-86.313450000000003</v>
      </c>
      <c r="E80" s="10">
        <v>65</v>
      </c>
      <c r="F80" s="11">
        <v>15630</v>
      </c>
      <c r="G80" s="11">
        <v>78913.2</v>
      </c>
      <c r="H80" s="11">
        <v>1</v>
      </c>
      <c r="I80" s="11">
        <v>-43.8</v>
      </c>
      <c r="J80" s="11">
        <v>-9.9499999999999993</v>
      </c>
      <c r="K80" s="10">
        <v>49.906999999999996</v>
      </c>
      <c r="L80" s="10">
        <v>50.015000000000001</v>
      </c>
      <c r="M80" s="10">
        <v>49.933999999999997</v>
      </c>
      <c r="N80" s="10">
        <v>14.053000000000001</v>
      </c>
      <c r="O80" s="10">
        <v>6.0359999999999996</v>
      </c>
      <c r="P80" s="10">
        <v>14.961</v>
      </c>
      <c r="Q80" s="10">
        <v>1.02024</v>
      </c>
      <c r="R80" s="10">
        <v>1.29121</v>
      </c>
      <c r="S80" s="10">
        <v>1.05196</v>
      </c>
      <c r="T80" s="10">
        <v>1.3203800000000001</v>
      </c>
      <c r="U80" s="10">
        <v>1.12199</v>
      </c>
      <c r="V80" s="10">
        <v>1.3845799999999999</v>
      </c>
      <c r="W80" s="12">
        <v>231.02199999999999</v>
      </c>
      <c r="X80" s="12">
        <v>259.56700000000001</v>
      </c>
      <c r="Y80" s="10">
        <v>-28.544</v>
      </c>
    </row>
    <row r="81" spans="1:25" s="10" customFormat="1" x14ac:dyDescent="0.3">
      <c r="A81" s="8"/>
      <c r="E81" s="10">
        <v>70</v>
      </c>
      <c r="F81" s="10">
        <v>15642</v>
      </c>
      <c r="G81" s="10">
        <v>78974.2</v>
      </c>
      <c r="H81" s="10">
        <v>1</v>
      </c>
      <c r="I81" s="10">
        <v>-42.55</v>
      </c>
      <c r="J81" s="11">
        <v>-9.86</v>
      </c>
      <c r="K81" s="11">
        <v>49.905000000000001</v>
      </c>
      <c r="L81" s="11">
        <v>50.003999999999998</v>
      </c>
      <c r="M81" s="11">
        <v>49.91</v>
      </c>
      <c r="N81" s="11">
        <v>14.045999999999999</v>
      </c>
      <c r="O81" s="10">
        <v>6.0350000000000001</v>
      </c>
      <c r="P81" s="10">
        <v>14.971</v>
      </c>
      <c r="Q81" s="10">
        <v>1.0315000000000001</v>
      </c>
      <c r="R81" s="10">
        <v>1.3015600000000001</v>
      </c>
      <c r="S81" s="10">
        <v>1.04823</v>
      </c>
      <c r="T81" s="10">
        <v>1.31694</v>
      </c>
      <c r="U81" s="10">
        <v>1.1220600000000001</v>
      </c>
      <c r="V81" s="10">
        <v>1.3846000000000001</v>
      </c>
      <c r="W81" s="10">
        <v>241.017</v>
      </c>
      <c r="X81" s="10">
        <v>256.16000000000003</v>
      </c>
      <c r="Y81" s="10">
        <v>-15.143000000000001</v>
      </c>
    </row>
    <row r="82" spans="1:25" s="10" customFormat="1" x14ac:dyDescent="0.3">
      <c r="A82" s="8">
        <v>43274</v>
      </c>
      <c r="B82" s="9">
        <v>0.61990740740740746</v>
      </c>
      <c r="C82" s="10">
        <v>58.716862999999996</v>
      </c>
      <c r="D82" s="10">
        <v>-86.313446999999996</v>
      </c>
      <c r="E82" s="10">
        <v>75</v>
      </c>
      <c r="F82" s="11">
        <v>15645</v>
      </c>
      <c r="G82" s="11">
        <v>78989.5</v>
      </c>
      <c r="H82" s="11">
        <v>1</v>
      </c>
      <c r="I82" s="11">
        <v>-44.35</v>
      </c>
      <c r="J82" s="11">
        <v>-10.08</v>
      </c>
      <c r="K82" s="10">
        <v>49.904000000000003</v>
      </c>
      <c r="L82" s="10">
        <v>49.991</v>
      </c>
      <c r="M82" s="10">
        <v>49.917999999999999</v>
      </c>
      <c r="N82" s="10">
        <v>14.079000000000001</v>
      </c>
      <c r="O82" s="10">
        <v>6.0350000000000001</v>
      </c>
      <c r="P82" s="10">
        <v>14.962999999999999</v>
      </c>
      <c r="Q82" s="10">
        <v>0.99782000000000004</v>
      </c>
      <c r="R82" s="10">
        <v>1.2706599999999999</v>
      </c>
      <c r="S82" s="10">
        <v>1.0430999999999999</v>
      </c>
      <c r="T82" s="10">
        <v>1.3122499999999999</v>
      </c>
      <c r="U82" s="10">
        <v>1.1221099999999999</v>
      </c>
      <c r="V82" s="10">
        <v>1.38476</v>
      </c>
      <c r="W82" s="12">
        <v>210.898</v>
      </c>
      <c r="X82" s="12">
        <v>251.56200000000001</v>
      </c>
      <c r="Y82" s="10">
        <v>-40.662999999999997</v>
      </c>
    </row>
    <row r="83" spans="1:25" s="10" customFormat="1" x14ac:dyDescent="0.3">
      <c r="A83" s="8">
        <v>43274</v>
      </c>
      <c r="B83" s="9">
        <v>0.6199189814814815</v>
      </c>
      <c r="C83" s="10">
        <v>58.716864999999999</v>
      </c>
      <c r="D83" s="10">
        <v>-86.313446999999996</v>
      </c>
      <c r="E83" s="10">
        <v>80</v>
      </c>
      <c r="F83" s="11">
        <v>15648</v>
      </c>
      <c r="G83" s="11">
        <v>79004.7</v>
      </c>
      <c r="H83" s="11">
        <v>1</v>
      </c>
      <c r="I83" s="11">
        <v>-44.26</v>
      </c>
      <c r="J83" s="11">
        <v>-10.050000000000001</v>
      </c>
      <c r="K83" s="10">
        <v>49.918999999999997</v>
      </c>
      <c r="L83" s="10">
        <v>50.006999999999998</v>
      </c>
      <c r="M83" s="10">
        <v>49.929000000000002</v>
      </c>
      <c r="N83" s="10">
        <v>14.044</v>
      </c>
      <c r="O83" s="10">
        <v>6.0359999999999996</v>
      </c>
      <c r="P83" s="10">
        <v>14.959</v>
      </c>
      <c r="Q83" s="10">
        <v>0.98941000000000001</v>
      </c>
      <c r="R83" s="10">
        <v>1.2630300000000001</v>
      </c>
      <c r="S83" s="10">
        <v>1.03494</v>
      </c>
      <c r="T83" s="10">
        <v>1.3048</v>
      </c>
      <c r="U83" s="10">
        <v>1.1222399999999999</v>
      </c>
      <c r="V83" s="10">
        <v>1.3848499999999999</v>
      </c>
      <c r="W83" s="12">
        <v>203.27099999999999</v>
      </c>
      <c r="X83" s="12">
        <v>244.161</v>
      </c>
      <c r="Y83" s="10">
        <v>-40.89</v>
      </c>
    </row>
    <row r="84" spans="1:25" s="10" customFormat="1" x14ac:dyDescent="0.3">
      <c r="A84" s="8">
        <v>43274</v>
      </c>
      <c r="B84" s="9">
        <v>0.62077546296296293</v>
      </c>
      <c r="C84" s="10">
        <v>58.716912999999998</v>
      </c>
      <c r="D84" s="10">
        <v>-86.313415000000006</v>
      </c>
      <c r="E84" s="10">
        <v>25</v>
      </c>
      <c r="F84" s="11">
        <v>15652</v>
      </c>
      <c r="G84" s="11">
        <v>79025.100000000006</v>
      </c>
      <c r="H84" s="11">
        <v>1</v>
      </c>
      <c r="I84" s="11">
        <v>-44.07</v>
      </c>
      <c r="J84" s="11">
        <v>-10.02</v>
      </c>
      <c r="K84" s="10">
        <v>49.920999999999999</v>
      </c>
      <c r="L84" s="10">
        <v>50.018999999999998</v>
      </c>
      <c r="M84" s="10">
        <v>49.927999999999997</v>
      </c>
      <c r="N84" s="10">
        <v>14.067</v>
      </c>
      <c r="O84" s="10">
        <v>6.0350000000000001</v>
      </c>
      <c r="P84" s="10">
        <v>14.967000000000001</v>
      </c>
      <c r="Q84" s="10">
        <v>1.0390299999999999</v>
      </c>
      <c r="R84" s="10">
        <v>1.3085</v>
      </c>
      <c r="S84" s="10">
        <v>1.04966</v>
      </c>
      <c r="T84" s="10">
        <v>1.3183100000000001</v>
      </c>
      <c r="U84" s="10">
        <v>1.12232</v>
      </c>
      <c r="V84" s="10">
        <v>1.38493</v>
      </c>
      <c r="W84" s="12">
        <v>247.55199999999999</v>
      </c>
      <c r="X84" s="12">
        <v>257.238</v>
      </c>
      <c r="Y84" s="10">
        <v>-9.6850000000000005</v>
      </c>
    </row>
    <row r="85" spans="1:25" s="10" customFormat="1" x14ac:dyDescent="0.3">
      <c r="A85" s="8">
        <v>43274</v>
      </c>
      <c r="B85" s="9">
        <v>0.6209837962962963</v>
      </c>
      <c r="C85" s="10">
        <v>58.716928000000003</v>
      </c>
      <c r="D85" s="10">
        <v>-86.313401999999996</v>
      </c>
      <c r="E85" s="10">
        <v>30</v>
      </c>
      <c r="F85" s="11">
        <v>15655</v>
      </c>
      <c r="G85" s="11">
        <v>79040.3</v>
      </c>
      <c r="H85" s="11">
        <v>1</v>
      </c>
      <c r="I85" s="11">
        <v>-43.62</v>
      </c>
      <c r="J85" s="11">
        <v>-10.33</v>
      </c>
      <c r="K85" s="10">
        <v>49.901000000000003</v>
      </c>
      <c r="L85" s="10">
        <v>50.003</v>
      </c>
      <c r="M85" s="10">
        <v>49.908000000000001</v>
      </c>
      <c r="N85" s="10">
        <v>14.065</v>
      </c>
      <c r="O85" s="10">
        <v>6.0339999999999998</v>
      </c>
      <c r="P85" s="10">
        <v>14.967000000000001</v>
      </c>
      <c r="Q85" s="10">
        <v>1.0529999999999999</v>
      </c>
      <c r="R85" s="10">
        <v>1.3213900000000001</v>
      </c>
      <c r="S85" s="10">
        <v>1.05467</v>
      </c>
      <c r="T85" s="10">
        <v>1.3229900000000001</v>
      </c>
      <c r="U85" s="10">
        <v>1.1223000000000001</v>
      </c>
      <c r="V85" s="10">
        <v>1.38489</v>
      </c>
      <c r="W85" s="12">
        <v>260.04500000000002</v>
      </c>
      <c r="X85" s="12">
        <v>261.71100000000001</v>
      </c>
      <c r="Y85" s="10">
        <v>-1.6659999999999999</v>
      </c>
    </row>
    <row r="86" spans="1:25" s="10" customFormat="1" x14ac:dyDescent="0.3">
      <c r="A86" s="8">
        <v>43274</v>
      </c>
      <c r="B86" s="9">
        <v>0.62118055555555551</v>
      </c>
      <c r="C86" s="10">
        <v>58.716945000000003</v>
      </c>
      <c r="D86" s="10">
        <v>-86.313393000000005</v>
      </c>
      <c r="E86" s="10">
        <v>35</v>
      </c>
      <c r="F86" s="11">
        <v>15658</v>
      </c>
      <c r="G86" s="11">
        <v>79055.600000000006</v>
      </c>
      <c r="H86" s="11">
        <v>1</v>
      </c>
      <c r="I86" s="11">
        <v>-44.06</v>
      </c>
      <c r="J86" s="11">
        <v>-10.15</v>
      </c>
      <c r="K86" s="10">
        <v>49.9</v>
      </c>
      <c r="L86" s="10">
        <v>50.003</v>
      </c>
      <c r="M86" s="10">
        <v>49.924999999999997</v>
      </c>
      <c r="N86" s="10">
        <v>14.044</v>
      </c>
      <c r="O86" s="10">
        <v>6.0339999999999998</v>
      </c>
      <c r="P86" s="10">
        <v>14.968</v>
      </c>
      <c r="Q86" s="10">
        <v>1.0534600000000001</v>
      </c>
      <c r="R86" s="10">
        <v>1.32179</v>
      </c>
      <c r="S86" s="10">
        <v>1.05497</v>
      </c>
      <c r="T86" s="10">
        <v>1.3231599999999999</v>
      </c>
      <c r="U86" s="10">
        <v>1.1222700000000001</v>
      </c>
      <c r="V86" s="10">
        <v>1.3848499999999999</v>
      </c>
      <c r="W86" s="12">
        <v>260.48</v>
      </c>
      <c r="X86" s="12">
        <v>261.99799999999999</v>
      </c>
      <c r="Y86" s="10">
        <v>-1.518</v>
      </c>
    </row>
    <row r="87" spans="1:25" s="10" customFormat="1" x14ac:dyDescent="0.3">
      <c r="A87" s="8">
        <v>43274</v>
      </c>
      <c r="B87" s="9">
        <v>0.62135416666666665</v>
      </c>
      <c r="C87" s="10">
        <v>58.716957999999998</v>
      </c>
      <c r="D87" s="10">
        <v>-86.313384999999997</v>
      </c>
      <c r="E87" s="10">
        <v>40</v>
      </c>
      <c r="F87" s="11">
        <v>15671</v>
      </c>
      <c r="G87" s="11">
        <v>79121.7</v>
      </c>
      <c r="H87" s="11">
        <v>1</v>
      </c>
      <c r="I87" s="11">
        <v>-44.23</v>
      </c>
      <c r="J87" s="11">
        <v>-9.77</v>
      </c>
      <c r="K87" s="10">
        <v>49.905999999999999</v>
      </c>
      <c r="L87" s="10">
        <v>50.000999999999998</v>
      </c>
      <c r="M87" s="10">
        <v>49.942</v>
      </c>
      <c r="N87" s="10">
        <v>14.026</v>
      </c>
      <c r="O87" s="10">
        <v>6.0359999999999996</v>
      </c>
      <c r="P87" s="10">
        <v>14.971</v>
      </c>
      <c r="Q87" s="10">
        <v>1.0515300000000001</v>
      </c>
      <c r="R87" s="10">
        <v>1.3199399999999999</v>
      </c>
      <c r="S87" s="10">
        <v>1.05393</v>
      </c>
      <c r="T87" s="10">
        <v>1.32219</v>
      </c>
      <c r="U87" s="10">
        <v>1.12219</v>
      </c>
      <c r="V87" s="10">
        <v>1.38476</v>
      </c>
      <c r="W87" s="12">
        <v>258.82600000000002</v>
      </c>
      <c r="X87" s="12">
        <v>261.14299999999997</v>
      </c>
      <c r="Y87" s="10">
        <v>-2.3159999999999998</v>
      </c>
    </row>
    <row r="88" spans="1:25" x14ac:dyDescent="0.3">
      <c r="A88" s="8">
        <v>43274</v>
      </c>
      <c r="B88" s="9">
        <v>0.62153935185185183</v>
      </c>
      <c r="C88" s="10">
        <v>58.716971999999998</v>
      </c>
      <c r="D88" s="10">
        <v>-86.313377000000003</v>
      </c>
      <c r="E88" s="10">
        <v>45</v>
      </c>
      <c r="F88" s="11">
        <v>15674</v>
      </c>
      <c r="G88" s="11">
        <v>79136.899999999994</v>
      </c>
      <c r="H88" s="11">
        <v>1</v>
      </c>
      <c r="I88" s="11">
        <v>-44.75</v>
      </c>
      <c r="J88" s="11">
        <v>-10.45</v>
      </c>
      <c r="K88" s="10">
        <v>49.915999999999997</v>
      </c>
      <c r="L88" s="10">
        <v>49.997</v>
      </c>
      <c r="M88" s="10">
        <v>49.939</v>
      </c>
      <c r="N88" s="10">
        <v>14.039</v>
      </c>
      <c r="O88" s="10">
        <v>6.0350000000000001</v>
      </c>
      <c r="P88" s="10">
        <v>14.965</v>
      </c>
      <c r="Q88" s="10">
        <v>1.0500799999999999</v>
      </c>
      <c r="R88" s="10">
        <v>1.3186</v>
      </c>
      <c r="S88" s="10">
        <v>1.05308</v>
      </c>
      <c r="T88" s="10">
        <v>1.32138</v>
      </c>
      <c r="U88" s="10">
        <v>1.12208</v>
      </c>
      <c r="V88" s="10">
        <v>1.3846799999999999</v>
      </c>
      <c r="W88" s="12">
        <v>257.642</v>
      </c>
      <c r="X88" s="12">
        <v>260.49200000000002</v>
      </c>
      <c r="Y88" s="3">
        <v>-2.8490000000000002</v>
      </c>
    </row>
    <row r="89" spans="1:25" x14ac:dyDescent="0.3">
      <c r="A89" s="1">
        <v>43274</v>
      </c>
      <c r="B89" s="6">
        <v>0.62153935185185183</v>
      </c>
      <c r="C89">
        <v>58.716971999999998</v>
      </c>
      <c r="D89">
        <v>-86.313377000000003</v>
      </c>
      <c r="E89">
        <v>45</v>
      </c>
      <c r="F89">
        <v>15674</v>
      </c>
      <c r="G89">
        <v>79136.899999999994</v>
      </c>
      <c r="H89">
        <v>1</v>
      </c>
      <c r="I89">
        <v>-44.75</v>
      </c>
      <c r="J89">
        <v>-10.45</v>
      </c>
      <c r="K89">
        <v>49.915999999999997</v>
      </c>
      <c r="L89">
        <v>49.997</v>
      </c>
      <c r="M89">
        <v>49.939</v>
      </c>
      <c r="N89">
        <v>14.039</v>
      </c>
      <c r="O89">
        <v>6.0350000000000001</v>
      </c>
      <c r="P89">
        <v>14.965</v>
      </c>
      <c r="Q89">
        <v>1.0500799999999999</v>
      </c>
      <c r="R89">
        <v>1.3186</v>
      </c>
      <c r="S89">
        <v>1.05308</v>
      </c>
      <c r="T89">
        <v>1.32138</v>
      </c>
      <c r="U89">
        <v>1.12208</v>
      </c>
      <c r="V89">
        <v>1.3846799999999999</v>
      </c>
      <c r="W89">
        <v>257.642</v>
      </c>
      <c r="X89">
        <v>260.49200000000002</v>
      </c>
      <c r="Y89">
        <v>-2.8490000000000002</v>
      </c>
    </row>
    <row r="90" spans="1:25" x14ac:dyDescent="0.3">
      <c r="A90" s="1">
        <v>43274</v>
      </c>
      <c r="B90" s="6">
        <v>0.62155092592592587</v>
      </c>
      <c r="C90">
        <v>58.716973000000003</v>
      </c>
      <c r="D90">
        <v>-86.313374999999994</v>
      </c>
      <c r="E90">
        <v>50</v>
      </c>
      <c r="F90">
        <v>15677</v>
      </c>
      <c r="G90">
        <v>79152.2</v>
      </c>
      <c r="H90">
        <v>1</v>
      </c>
      <c r="I90">
        <v>-43.32</v>
      </c>
      <c r="J90">
        <v>-9.9600000000000009</v>
      </c>
      <c r="K90">
        <v>49.884999999999998</v>
      </c>
      <c r="L90">
        <v>49.976999999999997</v>
      </c>
      <c r="M90">
        <v>49.923000000000002</v>
      </c>
      <c r="N90">
        <v>13.999000000000001</v>
      </c>
      <c r="O90">
        <v>6.0339999999999998</v>
      </c>
      <c r="P90">
        <v>14.965</v>
      </c>
      <c r="Q90">
        <v>1.0484100000000001</v>
      </c>
      <c r="R90">
        <v>1.3171299999999999</v>
      </c>
      <c r="S90">
        <v>1.0526</v>
      </c>
      <c r="T90">
        <v>1.3209500000000001</v>
      </c>
      <c r="U90">
        <v>1.1219600000000001</v>
      </c>
      <c r="V90">
        <v>1.3845700000000001</v>
      </c>
      <c r="W90">
        <v>256.23599999999999</v>
      </c>
      <c r="X90">
        <v>260.149</v>
      </c>
      <c r="Y90">
        <v>-3.9119999999999999</v>
      </c>
    </row>
    <row r="91" spans="1:25" x14ac:dyDescent="0.3">
      <c r="A91" s="1">
        <v>43274</v>
      </c>
      <c r="B91" s="6">
        <v>0.62246527777777783</v>
      </c>
      <c r="C91">
        <v>58.717047000000001</v>
      </c>
      <c r="D91">
        <v>-86.313337000000004</v>
      </c>
      <c r="E91">
        <v>55</v>
      </c>
      <c r="F91">
        <v>15680</v>
      </c>
      <c r="G91">
        <v>79167.5</v>
      </c>
      <c r="H91">
        <v>1</v>
      </c>
      <c r="I91">
        <v>-41.82</v>
      </c>
      <c r="J91">
        <v>-10.130000000000001</v>
      </c>
      <c r="K91">
        <v>49.933</v>
      </c>
      <c r="L91">
        <v>50.026000000000003</v>
      </c>
      <c r="M91">
        <v>49.960999999999999</v>
      </c>
      <c r="N91">
        <v>14.025</v>
      </c>
      <c r="O91">
        <v>6.0350000000000001</v>
      </c>
      <c r="P91">
        <v>14.965</v>
      </c>
      <c r="Q91">
        <v>1.0453699999999999</v>
      </c>
      <c r="R91">
        <v>1.3143400000000001</v>
      </c>
      <c r="S91">
        <v>1.0513399999999999</v>
      </c>
      <c r="T91">
        <v>1.31982</v>
      </c>
      <c r="U91">
        <v>1.12216</v>
      </c>
      <c r="V91">
        <v>1.38476</v>
      </c>
      <c r="W91">
        <v>253.38</v>
      </c>
      <c r="X91">
        <v>258.89699999999999</v>
      </c>
      <c r="Y91">
        <v>-5.516</v>
      </c>
    </row>
    <row r="92" spans="1:25" x14ac:dyDescent="0.3">
      <c r="A92" s="1">
        <v>43274</v>
      </c>
      <c r="B92" s="6">
        <v>0.62263888888888885</v>
      </c>
      <c r="C92">
        <v>58.717056999999997</v>
      </c>
      <c r="D92">
        <v>-86.313329999999993</v>
      </c>
      <c r="E92">
        <v>60</v>
      </c>
      <c r="F92">
        <v>15683</v>
      </c>
      <c r="G92">
        <v>79182.7</v>
      </c>
      <c r="H92">
        <v>1</v>
      </c>
      <c r="I92">
        <v>-45.37</v>
      </c>
      <c r="J92">
        <v>-9.8800000000000008</v>
      </c>
      <c r="K92">
        <v>49.905000000000001</v>
      </c>
      <c r="L92">
        <v>49.978999999999999</v>
      </c>
      <c r="M92">
        <v>49.917000000000002</v>
      </c>
      <c r="N92">
        <v>14.04</v>
      </c>
      <c r="O92">
        <v>6.0359999999999996</v>
      </c>
      <c r="P92">
        <v>14.96</v>
      </c>
      <c r="Q92">
        <v>1.0392300000000001</v>
      </c>
      <c r="R92">
        <v>1.30863</v>
      </c>
      <c r="S92">
        <v>1.0509500000000001</v>
      </c>
      <c r="T92">
        <v>1.3194900000000001</v>
      </c>
      <c r="U92">
        <v>1.12209</v>
      </c>
      <c r="V92">
        <v>1.3846499999999999</v>
      </c>
      <c r="W92">
        <v>247.9</v>
      </c>
      <c r="X92">
        <v>258.56900000000002</v>
      </c>
      <c r="Y92">
        <v>-10.669</v>
      </c>
    </row>
    <row r="93" spans="1:25" x14ac:dyDescent="0.3">
      <c r="A93" s="1">
        <v>43274</v>
      </c>
      <c r="B93" s="6">
        <v>0.62281249999999999</v>
      </c>
      <c r="C93">
        <v>58.717061999999999</v>
      </c>
      <c r="D93">
        <v>-86.313320000000004</v>
      </c>
      <c r="E93">
        <v>65</v>
      </c>
      <c r="F93">
        <v>15686</v>
      </c>
      <c r="G93">
        <v>79198</v>
      </c>
      <c r="H93">
        <v>1</v>
      </c>
      <c r="I93">
        <v>-44</v>
      </c>
      <c r="J93">
        <v>-10.28</v>
      </c>
      <c r="K93">
        <v>49.914000000000001</v>
      </c>
      <c r="L93">
        <v>50.021999999999998</v>
      </c>
      <c r="M93">
        <v>49.936</v>
      </c>
      <c r="N93">
        <v>14.025</v>
      </c>
      <c r="O93">
        <v>6.0339999999999998</v>
      </c>
      <c r="P93">
        <v>14.967000000000001</v>
      </c>
      <c r="Q93">
        <v>1.0300499999999999</v>
      </c>
      <c r="R93">
        <v>1.30023</v>
      </c>
      <c r="S93">
        <v>1.05013</v>
      </c>
      <c r="T93">
        <v>1.3186800000000001</v>
      </c>
      <c r="U93">
        <v>1.1219699999999999</v>
      </c>
      <c r="V93">
        <v>1.3845099999999999</v>
      </c>
      <c r="W93">
        <v>239.797</v>
      </c>
      <c r="X93">
        <v>257.94099999999997</v>
      </c>
      <c r="Y93">
        <v>-18.143000000000001</v>
      </c>
    </row>
    <row r="94" spans="1:25" x14ac:dyDescent="0.3">
      <c r="A94" s="1">
        <v>43274</v>
      </c>
      <c r="B94" s="6">
        <v>0.62297453703703709</v>
      </c>
      <c r="C94">
        <v>58.717067</v>
      </c>
      <c r="D94">
        <v>-86.313310000000001</v>
      </c>
      <c r="E94">
        <v>70</v>
      </c>
      <c r="F94">
        <v>15689</v>
      </c>
      <c r="G94">
        <v>79213.3</v>
      </c>
      <c r="H94">
        <v>1</v>
      </c>
      <c r="I94">
        <v>-45.75</v>
      </c>
      <c r="J94">
        <v>-9.8000000000000007</v>
      </c>
      <c r="K94">
        <v>49.920999999999999</v>
      </c>
      <c r="L94">
        <v>50.015000000000001</v>
      </c>
      <c r="M94">
        <v>49.942</v>
      </c>
      <c r="N94">
        <v>14.04</v>
      </c>
      <c r="O94">
        <v>6.0350000000000001</v>
      </c>
      <c r="P94">
        <v>14.962999999999999</v>
      </c>
      <c r="Q94">
        <v>1.0320400000000001</v>
      </c>
      <c r="R94">
        <v>1.30213</v>
      </c>
      <c r="S94">
        <v>1.04634</v>
      </c>
      <c r="T94">
        <v>1.31525</v>
      </c>
      <c r="U94">
        <v>1.1221000000000001</v>
      </c>
      <c r="V94">
        <v>1.38469</v>
      </c>
      <c r="W94">
        <v>241.488</v>
      </c>
      <c r="X94">
        <v>254.47</v>
      </c>
      <c r="Y94">
        <v>-12.981999999999999</v>
      </c>
    </row>
    <row r="95" spans="1:25" x14ac:dyDescent="0.3">
      <c r="A95" s="1">
        <v>43274</v>
      </c>
      <c r="B95" s="6">
        <v>0.62315972222222216</v>
      </c>
      <c r="C95">
        <v>58.717077000000003</v>
      </c>
      <c r="D95">
        <v>-86.313298000000003</v>
      </c>
      <c r="E95">
        <v>75</v>
      </c>
      <c r="F95">
        <v>15692</v>
      </c>
      <c r="G95">
        <v>79228.5</v>
      </c>
      <c r="H95">
        <v>1</v>
      </c>
      <c r="I95">
        <v>-43.84</v>
      </c>
      <c r="J95">
        <v>-10.07</v>
      </c>
      <c r="K95">
        <v>49.884</v>
      </c>
      <c r="L95">
        <v>49.99</v>
      </c>
      <c r="M95">
        <v>49.911000000000001</v>
      </c>
      <c r="N95">
        <v>14.010999999999999</v>
      </c>
      <c r="O95">
        <v>6.0350000000000001</v>
      </c>
      <c r="P95">
        <v>14.955</v>
      </c>
      <c r="Q95">
        <v>1.01501</v>
      </c>
      <c r="R95">
        <v>1.2863500000000001</v>
      </c>
      <c r="S95">
        <v>1.04284</v>
      </c>
      <c r="T95">
        <v>1.31199</v>
      </c>
      <c r="U95">
        <v>1.12195</v>
      </c>
      <c r="V95">
        <v>1.38442</v>
      </c>
      <c r="W95">
        <v>226.30699999999999</v>
      </c>
      <c r="X95">
        <v>251.40199999999999</v>
      </c>
      <c r="Y95">
        <v>-25.094999999999999</v>
      </c>
    </row>
    <row r="96" spans="1:25" x14ac:dyDescent="0.3">
      <c r="A96" s="1">
        <v>43274</v>
      </c>
      <c r="B96" s="6">
        <v>0.62333333333333341</v>
      </c>
      <c r="C96">
        <v>58.717087999999997</v>
      </c>
      <c r="D96">
        <v>-86.313284999999993</v>
      </c>
      <c r="E96">
        <v>80</v>
      </c>
      <c r="F96">
        <v>15695</v>
      </c>
      <c r="G96">
        <v>79243.8</v>
      </c>
      <c r="H96">
        <v>1</v>
      </c>
      <c r="I96">
        <v>-43.13</v>
      </c>
      <c r="J96">
        <v>-10.210000000000001</v>
      </c>
      <c r="K96">
        <v>49.896000000000001</v>
      </c>
      <c r="L96">
        <v>50.023000000000003</v>
      </c>
      <c r="M96">
        <v>49.923999999999999</v>
      </c>
      <c r="N96">
        <v>14.012</v>
      </c>
      <c r="O96">
        <v>6.0350000000000001</v>
      </c>
      <c r="P96">
        <v>14.964</v>
      </c>
      <c r="Q96">
        <v>0.98719999999999997</v>
      </c>
      <c r="R96">
        <v>1.26088</v>
      </c>
      <c r="S96">
        <v>1.03468</v>
      </c>
      <c r="T96">
        <v>1.3044899999999999</v>
      </c>
      <c r="U96">
        <v>1.1218999999999999</v>
      </c>
      <c r="V96">
        <v>1.38449</v>
      </c>
      <c r="W96">
        <v>201.578</v>
      </c>
      <c r="X96">
        <v>244.21299999999999</v>
      </c>
      <c r="Y96">
        <v>-42.634</v>
      </c>
    </row>
    <row r="97" spans="1:25" x14ac:dyDescent="0.3">
      <c r="A97" s="1">
        <v>43274</v>
      </c>
      <c r="B97" s="6">
        <v>0.62350694444444443</v>
      </c>
      <c r="C97">
        <v>58.717092000000001</v>
      </c>
      <c r="D97">
        <v>-86.313261999999995</v>
      </c>
      <c r="E97">
        <v>25</v>
      </c>
      <c r="F97">
        <v>15702</v>
      </c>
      <c r="G97">
        <v>79279.3</v>
      </c>
      <c r="H97">
        <v>1</v>
      </c>
      <c r="I97">
        <v>-43.27</v>
      </c>
      <c r="J97">
        <v>-9.7100000000000009</v>
      </c>
      <c r="K97">
        <v>49.948999999999998</v>
      </c>
      <c r="L97">
        <v>50.034999999999997</v>
      </c>
      <c r="M97">
        <v>49.957999999999998</v>
      </c>
      <c r="N97">
        <v>14.095000000000001</v>
      </c>
      <c r="O97">
        <v>6.0369999999999999</v>
      </c>
      <c r="P97">
        <v>14.961</v>
      </c>
      <c r="Q97">
        <v>1.0155000000000001</v>
      </c>
      <c r="R97">
        <v>1.2867299999999999</v>
      </c>
      <c r="S97">
        <v>1.02552</v>
      </c>
      <c r="T97">
        <v>1.2961</v>
      </c>
      <c r="U97">
        <v>1.12232</v>
      </c>
      <c r="V97">
        <v>1.38493</v>
      </c>
      <c r="W97">
        <v>226.529</v>
      </c>
      <c r="X97">
        <v>235.72200000000001</v>
      </c>
      <c r="Y97">
        <v>-9.1920000000000002</v>
      </c>
    </row>
    <row r="98" spans="1:25" x14ac:dyDescent="0.3">
      <c r="A98" s="1">
        <v>43274</v>
      </c>
      <c r="B98" s="6">
        <v>0.62370370370370376</v>
      </c>
      <c r="C98">
        <v>58.717084999999997</v>
      </c>
      <c r="D98">
        <v>-86.313232999999997</v>
      </c>
      <c r="E98">
        <v>30</v>
      </c>
      <c r="F98">
        <v>15705</v>
      </c>
      <c r="G98">
        <v>79294.7</v>
      </c>
      <c r="H98">
        <v>1</v>
      </c>
      <c r="I98">
        <v>-44.73</v>
      </c>
      <c r="J98">
        <v>-10.52</v>
      </c>
      <c r="K98">
        <v>49.902000000000001</v>
      </c>
      <c r="L98">
        <v>49.956000000000003</v>
      </c>
      <c r="M98">
        <v>49.91</v>
      </c>
      <c r="N98">
        <v>14.079000000000001</v>
      </c>
      <c r="O98">
        <v>6.0350000000000001</v>
      </c>
      <c r="P98">
        <v>14.964</v>
      </c>
      <c r="Q98">
        <v>0.94684999999999997</v>
      </c>
      <c r="R98">
        <v>1.2239899999999999</v>
      </c>
      <c r="S98">
        <v>0.96728999999999998</v>
      </c>
      <c r="T98">
        <v>1.24274</v>
      </c>
      <c r="U98">
        <v>1.12215</v>
      </c>
      <c r="V98">
        <v>1.38473</v>
      </c>
      <c r="W98">
        <v>165.351</v>
      </c>
      <c r="X98">
        <v>183.941</v>
      </c>
      <c r="Y98">
        <v>-18.588999999999999</v>
      </c>
    </row>
    <row r="99" spans="1:25" x14ac:dyDescent="0.3">
      <c r="A99" s="1">
        <v>43274</v>
      </c>
      <c r="B99" s="6">
        <v>0.62408564814814815</v>
      </c>
      <c r="C99">
        <v>58.717092999999998</v>
      </c>
      <c r="D99">
        <v>-86.313237999999998</v>
      </c>
      <c r="E99">
        <v>35</v>
      </c>
      <c r="F99">
        <v>15708</v>
      </c>
      <c r="G99">
        <v>79309.899999999994</v>
      </c>
      <c r="H99">
        <v>1</v>
      </c>
      <c r="I99">
        <v>-43.42</v>
      </c>
      <c r="J99">
        <v>-10.15</v>
      </c>
      <c r="K99">
        <v>49.893000000000001</v>
      </c>
      <c r="L99">
        <v>50.015999999999998</v>
      </c>
      <c r="M99">
        <v>49.921999999999997</v>
      </c>
      <c r="N99">
        <v>14.013999999999999</v>
      </c>
      <c r="O99">
        <v>6.0350000000000001</v>
      </c>
      <c r="P99">
        <v>14.964</v>
      </c>
      <c r="Q99">
        <v>1.0269200000000001</v>
      </c>
      <c r="R99">
        <v>1.29742</v>
      </c>
      <c r="S99">
        <v>1.0338000000000001</v>
      </c>
      <c r="T99">
        <v>1.3037399999999999</v>
      </c>
      <c r="U99">
        <v>1.1220399999999999</v>
      </c>
      <c r="V99">
        <v>1.3845400000000001</v>
      </c>
      <c r="W99">
        <v>236.904</v>
      </c>
      <c r="X99">
        <v>243.27199999999999</v>
      </c>
      <c r="Y99">
        <v>-6.367</v>
      </c>
    </row>
    <row r="100" spans="1:25" x14ac:dyDescent="0.3">
      <c r="A100" s="1">
        <v>43274</v>
      </c>
      <c r="B100" s="6">
        <v>0.62425925925925929</v>
      </c>
      <c r="C100">
        <v>58.717106999999999</v>
      </c>
      <c r="D100">
        <v>-86.313243</v>
      </c>
      <c r="E100">
        <v>40</v>
      </c>
      <c r="F100">
        <v>15711</v>
      </c>
      <c r="G100">
        <v>79325.100000000006</v>
      </c>
      <c r="H100">
        <v>1</v>
      </c>
      <c r="I100">
        <v>-42.78</v>
      </c>
      <c r="J100">
        <v>-9.77</v>
      </c>
      <c r="K100">
        <v>49.884</v>
      </c>
      <c r="L100">
        <v>49.973999999999997</v>
      </c>
      <c r="M100">
        <v>49.914999999999999</v>
      </c>
      <c r="N100">
        <v>14.044</v>
      </c>
      <c r="O100">
        <v>6.0350000000000001</v>
      </c>
      <c r="P100">
        <v>14.964</v>
      </c>
      <c r="Q100">
        <v>1.0499700000000001</v>
      </c>
      <c r="R100">
        <v>1.31847</v>
      </c>
      <c r="S100">
        <v>1.0521799999999999</v>
      </c>
      <c r="T100">
        <v>1.3205899999999999</v>
      </c>
      <c r="U100">
        <v>1.1220699999999999</v>
      </c>
      <c r="V100">
        <v>1.38472</v>
      </c>
      <c r="W100">
        <v>257.53300000000002</v>
      </c>
      <c r="X100">
        <v>259.68799999999999</v>
      </c>
      <c r="Y100">
        <v>-2.1539999999999999</v>
      </c>
    </row>
    <row r="101" spans="1:25" x14ac:dyDescent="0.3">
      <c r="A101" s="1">
        <v>43274</v>
      </c>
      <c r="B101" s="6">
        <v>0.62443287037037043</v>
      </c>
      <c r="C101">
        <v>58.717117999999999</v>
      </c>
      <c r="D101">
        <v>-86.313249999999996</v>
      </c>
      <c r="E101">
        <v>45</v>
      </c>
      <c r="F101">
        <v>15714</v>
      </c>
      <c r="G101">
        <v>79340.5</v>
      </c>
      <c r="H101">
        <v>1</v>
      </c>
      <c r="I101">
        <v>-46.03</v>
      </c>
      <c r="J101">
        <v>-10.58</v>
      </c>
      <c r="K101">
        <v>49.921999999999997</v>
      </c>
      <c r="L101">
        <v>49.981999999999999</v>
      </c>
      <c r="M101">
        <v>49.935000000000002</v>
      </c>
      <c r="N101">
        <v>14.051</v>
      </c>
      <c r="O101">
        <v>6.0350000000000001</v>
      </c>
      <c r="P101">
        <v>14.965</v>
      </c>
      <c r="Q101">
        <v>1.0491900000000001</v>
      </c>
      <c r="R101">
        <v>1.31775</v>
      </c>
      <c r="S101">
        <v>1.05264</v>
      </c>
      <c r="T101">
        <v>1.32101</v>
      </c>
      <c r="U101">
        <v>1.1220699999999999</v>
      </c>
      <c r="V101">
        <v>1.3846700000000001</v>
      </c>
      <c r="W101">
        <v>256.86200000000002</v>
      </c>
      <c r="X101">
        <v>260.11200000000002</v>
      </c>
      <c r="Y101">
        <v>-3.25</v>
      </c>
    </row>
    <row r="102" spans="1:25" x14ac:dyDescent="0.3">
      <c r="A102" s="1">
        <v>43274</v>
      </c>
      <c r="B102" s="6">
        <v>0.62460648148148146</v>
      </c>
      <c r="C102">
        <v>58.717128000000002</v>
      </c>
      <c r="D102">
        <v>-86.313249999999996</v>
      </c>
      <c r="E102">
        <v>50</v>
      </c>
      <c r="F102">
        <v>15717</v>
      </c>
      <c r="G102">
        <v>79355.7</v>
      </c>
      <c r="H102">
        <v>1</v>
      </c>
      <c r="I102">
        <v>-44.01</v>
      </c>
      <c r="J102">
        <v>-10.119999999999999</v>
      </c>
      <c r="K102">
        <v>49.923000000000002</v>
      </c>
      <c r="L102">
        <v>50.033000000000001</v>
      </c>
      <c r="M102">
        <v>49.957000000000001</v>
      </c>
      <c r="N102">
        <v>14.007999999999999</v>
      </c>
      <c r="O102">
        <v>6.0350000000000001</v>
      </c>
      <c r="P102">
        <v>14.964</v>
      </c>
      <c r="Q102">
        <v>1.0475300000000001</v>
      </c>
      <c r="R102">
        <v>1.31626</v>
      </c>
      <c r="S102">
        <v>1.0522499999999999</v>
      </c>
      <c r="T102">
        <v>1.3204899999999999</v>
      </c>
      <c r="U102">
        <v>1.12185</v>
      </c>
      <c r="V102">
        <v>1.3843300000000001</v>
      </c>
      <c r="W102">
        <v>255.54900000000001</v>
      </c>
      <c r="X102">
        <v>259.93700000000001</v>
      </c>
      <c r="Y102">
        <v>-4.3879999999999999</v>
      </c>
    </row>
    <row r="103" spans="1:25" x14ac:dyDescent="0.3">
      <c r="A103" s="1">
        <v>43274</v>
      </c>
      <c r="B103" s="6">
        <v>0.6247800925925926</v>
      </c>
      <c r="C103">
        <v>58.717137999999998</v>
      </c>
      <c r="D103">
        <v>-86.313253000000003</v>
      </c>
      <c r="E103">
        <v>55</v>
      </c>
      <c r="F103">
        <v>15720</v>
      </c>
      <c r="G103">
        <v>79370.899999999994</v>
      </c>
      <c r="H103">
        <v>1</v>
      </c>
      <c r="I103">
        <v>-42.66</v>
      </c>
      <c r="J103">
        <v>-10.07</v>
      </c>
      <c r="K103">
        <v>49.914000000000001</v>
      </c>
      <c r="L103">
        <v>49.996000000000002</v>
      </c>
      <c r="M103">
        <v>49.947000000000003</v>
      </c>
      <c r="N103">
        <v>14.035</v>
      </c>
      <c r="O103">
        <v>6.0350000000000001</v>
      </c>
      <c r="P103">
        <v>14.965</v>
      </c>
      <c r="Q103">
        <v>1.0457700000000001</v>
      </c>
      <c r="R103">
        <v>1.3145</v>
      </c>
      <c r="S103">
        <v>1.05158</v>
      </c>
      <c r="T103">
        <v>1.3199000000000001</v>
      </c>
      <c r="U103">
        <v>1.1218699999999999</v>
      </c>
      <c r="V103">
        <v>1.3843099999999999</v>
      </c>
      <c r="W103">
        <v>253.93100000000001</v>
      </c>
      <c r="X103">
        <v>259.30500000000001</v>
      </c>
      <c r="Y103">
        <v>-5.3739999999999997</v>
      </c>
    </row>
    <row r="104" spans="1:25" x14ac:dyDescent="0.3">
      <c r="A104" s="1">
        <v>43274</v>
      </c>
      <c r="B104" s="6">
        <v>0.62495370370370373</v>
      </c>
      <c r="C104">
        <v>58.717148000000002</v>
      </c>
      <c r="D104">
        <v>-86.31326</v>
      </c>
      <c r="E104">
        <v>60</v>
      </c>
      <c r="F104">
        <v>15723</v>
      </c>
      <c r="G104">
        <v>79386.2</v>
      </c>
      <c r="H104">
        <v>1</v>
      </c>
      <c r="I104">
        <v>-45.9</v>
      </c>
      <c r="J104">
        <v>-9.89</v>
      </c>
      <c r="K104">
        <v>49.896999999999998</v>
      </c>
      <c r="L104">
        <v>49.991999999999997</v>
      </c>
      <c r="M104">
        <v>49.930999999999997</v>
      </c>
      <c r="N104">
        <v>14.044</v>
      </c>
      <c r="O104">
        <v>6.0339999999999998</v>
      </c>
      <c r="P104">
        <v>14.965</v>
      </c>
      <c r="Q104">
        <v>1.04345</v>
      </c>
      <c r="R104">
        <v>1.3124199999999999</v>
      </c>
      <c r="S104">
        <v>1.0506800000000001</v>
      </c>
      <c r="T104">
        <v>1.31907</v>
      </c>
      <c r="U104">
        <v>1.1218399999999999</v>
      </c>
      <c r="V104">
        <v>1.38432</v>
      </c>
      <c r="W104">
        <v>251.87200000000001</v>
      </c>
      <c r="X104">
        <v>258.517</v>
      </c>
      <c r="Y104">
        <v>-6.6440000000000001</v>
      </c>
    </row>
    <row r="105" spans="1:25" x14ac:dyDescent="0.3">
      <c r="A105" s="1">
        <v>43274</v>
      </c>
      <c r="B105" s="6">
        <v>0.62512731481481476</v>
      </c>
      <c r="C105">
        <v>58.71716</v>
      </c>
      <c r="D105">
        <v>-86.313271999999998</v>
      </c>
      <c r="E105">
        <v>65</v>
      </c>
      <c r="F105">
        <v>15726</v>
      </c>
      <c r="G105">
        <v>79401.399999999994</v>
      </c>
      <c r="H105">
        <v>1</v>
      </c>
      <c r="I105">
        <v>-42.13</v>
      </c>
      <c r="J105">
        <v>-9.89</v>
      </c>
      <c r="K105">
        <v>49.915999999999997</v>
      </c>
      <c r="L105">
        <v>50.024000000000001</v>
      </c>
      <c r="M105">
        <v>49.942</v>
      </c>
      <c r="N105">
        <v>14.045</v>
      </c>
      <c r="O105">
        <v>6.0350000000000001</v>
      </c>
      <c r="P105">
        <v>14.96</v>
      </c>
      <c r="Q105">
        <v>1.0367599999999999</v>
      </c>
      <c r="R105">
        <v>1.3063100000000001</v>
      </c>
      <c r="S105">
        <v>1.04891</v>
      </c>
      <c r="T105">
        <v>1.31752</v>
      </c>
      <c r="U105">
        <v>1.1218300000000001</v>
      </c>
      <c r="V105">
        <v>1.3843000000000001</v>
      </c>
      <c r="W105">
        <v>245.90799999999999</v>
      </c>
      <c r="X105">
        <v>256.95800000000003</v>
      </c>
      <c r="Y105">
        <v>-11.05</v>
      </c>
    </row>
    <row r="106" spans="1:25" x14ac:dyDescent="0.3">
      <c r="A106" s="1">
        <v>43274</v>
      </c>
      <c r="B106" s="6">
        <v>0.6253009259259259</v>
      </c>
      <c r="C106">
        <v>58.717177</v>
      </c>
      <c r="D106">
        <v>-86.313276999999999</v>
      </c>
      <c r="E106">
        <v>70</v>
      </c>
      <c r="F106">
        <v>15729</v>
      </c>
      <c r="G106">
        <v>79416.7</v>
      </c>
      <c r="H106">
        <v>1</v>
      </c>
      <c r="I106">
        <v>-45.55</v>
      </c>
      <c r="J106">
        <v>-9.98</v>
      </c>
      <c r="K106">
        <v>49.923000000000002</v>
      </c>
      <c r="L106">
        <v>49.988999999999997</v>
      </c>
      <c r="M106">
        <v>49.917999999999999</v>
      </c>
      <c r="N106">
        <v>14.077</v>
      </c>
      <c r="O106">
        <v>6.0350000000000001</v>
      </c>
      <c r="P106">
        <v>14.968999999999999</v>
      </c>
      <c r="Q106">
        <v>1.0309999999999999</v>
      </c>
      <c r="R106">
        <v>1.3009999999999999</v>
      </c>
      <c r="S106">
        <v>1.0484199999999999</v>
      </c>
      <c r="T106">
        <v>1.31711</v>
      </c>
      <c r="U106">
        <v>1.12202</v>
      </c>
      <c r="V106">
        <v>1.3844700000000001</v>
      </c>
      <c r="W106">
        <v>240.589</v>
      </c>
      <c r="X106">
        <v>256.36799999999999</v>
      </c>
      <c r="Y106">
        <v>-15.778</v>
      </c>
    </row>
    <row r="107" spans="1:25" x14ac:dyDescent="0.3">
      <c r="A107" s="1">
        <v>43274</v>
      </c>
      <c r="B107" s="6">
        <v>0.62547453703703704</v>
      </c>
      <c r="C107">
        <v>58.717193000000002</v>
      </c>
      <c r="D107">
        <v>-86.313276999999999</v>
      </c>
      <c r="E107">
        <v>75</v>
      </c>
      <c r="F107">
        <v>15732</v>
      </c>
      <c r="G107">
        <v>79432</v>
      </c>
      <c r="H107">
        <v>1</v>
      </c>
      <c r="I107">
        <v>-42.6</v>
      </c>
      <c r="J107">
        <v>-10.130000000000001</v>
      </c>
      <c r="K107">
        <v>49.923000000000002</v>
      </c>
      <c r="L107">
        <v>49.996000000000002</v>
      </c>
      <c r="M107">
        <v>49.914999999999999</v>
      </c>
      <c r="N107">
        <v>14.05</v>
      </c>
      <c r="O107">
        <v>6.0339999999999998</v>
      </c>
      <c r="P107">
        <v>14.964</v>
      </c>
      <c r="Q107">
        <v>1.00719</v>
      </c>
      <c r="R107">
        <v>1.27918</v>
      </c>
      <c r="S107">
        <v>1.0438000000000001</v>
      </c>
      <c r="T107">
        <v>1.3128</v>
      </c>
      <c r="U107">
        <v>1.1218399999999999</v>
      </c>
      <c r="V107">
        <v>1.3843799999999999</v>
      </c>
      <c r="W107">
        <v>219.483</v>
      </c>
      <c r="X107">
        <v>252.41499999999999</v>
      </c>
      <c r="Y107">
        <v>-32.932000000000002</v>
      </c>
    </row>
    <row r="108" spans="1:25" x14ac:dyDescent="0.3">
      <c r="A108" s="1">
        <v>43274</v>
      </c>
      <c r="B108" s="6">
        <v>0.62564814814814818</v>
      </c>
      <c r="C108">
        <v>58.717207999999999</v>
      </c>
      <c r="D108">
        <v>-86.313275000000004</v>
      </c>
      <c r="E108">
        <v>80</v>
      </c>
      <c r="F108">
        <v>15735</v>
      </c>
      <c r="G108">
        <v>79447.199999999997</v>
      </c>
      <c r="H108">
        <v>1</v>
      </c>
      <c r="I108">
        <v>-42.37</v>
      </c>
      <c r="J108">
        <v>-10.199999999999999</v>
      </c>
      <c r="K108">
        <v>49.929000000000002</v>
      </c>
      <c r="L108">
        <v>50.012999999999998</v>
      </c>
      <c r="M108">
        <v>49.938000000000002</v>
      </c>
      <c r="N108">
        <v>14.071999999999999</v>
      </c>
      <c r="O108">
        <v>6.0350000000000001</v>
      </c>
      <c r="P108">
        <v>14.961</v>
      </c>
      <c r="Q108">
        <v>0.98958000000000002</v>
      </c>
      <c r="R108">
        <v>1.26308</v>
      </c>
      <c r="S108">
        <v>1.03498</v>
      </c>
      <c r="T108">
        <v>1.30474</v>
      </c>
      <c r="U108">
        <v>1.1218699999999999</v>
      </c>
      <c r="V108">
        <v>1.3843399999999999</v>
      </c>
      <c r="W108">
        <v>203.71</v>
      </c>
      <c r="X108">
        <v>244.505</v>
      </c>
      <c r="Y108">
        <v>-40.793999999999997</v>
      </c>
    </row>
    <row r="109" spans="1:25" x14ac:dyDescent="0.3">
      <c r="A109" s="1">
        <v>43274</v>
      </c>
      <c r="B109" s="6">
        <v>0.62582175925925931</v>
      </c>
      <c r="C109">
        <v>58.717222</v>
      </c>
      <c r="D109">
        <v>-86.313267999999994</v>
      </c>
      <c r="E109">
        <v>25</v>
      </c>
      <c r="F109">
        <v>15739</v>
      </c>
      <c r="G109">
        <v>79467.600000000006</v>
      </c>
      <c r="H109">
        <v>1</v>
      </c>
      <c r="I109">
        <v>-44.16</v>
      </c>
      <c r="J109">
        <v>-9.89</v>
      </c>
      <c r="K109">
        <v>49.921999999999997</v>
      </c>
      <c r="L109">
        <v>49.997999999999998</v>
      </c>
      <c r="M109">
        <v>49.948</v>
      </c>
      <c r="N109">
        <v>14.111000000000001</v>
      </c>
      <c r="O109">
        <v>6.0369999999999999</v>
      </c>
      <c r="P109">
        <v>14.96</v>
      </c>
      <c r="Q109">
        <v>1.0246900000000001</v>
      </c>
      <c r="R109">
        <v>1.2954000000000001</v>
      </c>
      <c r="S109">
        <v>1.05175</v>
      </c>
      <c r="T109">
        <v>1.32016</v>
      </c>
      <c r="U109">
        <v>1.1220300000000001</v>
      </c>
      <c r="V109">
        <v>1.3846000000000001</v>
      </c>
      <c r="W109">
        <v>234.96100000000001</v>
      </c>
      <c r="X109">
        <v>259.34899999999999</v>
      </c>
      <c r="Y109">
        <v>-24.387</v>
      </c>
    </row>
    <row r="110" spans="1:25" x14ac:dyDescent="0.3">
      <c r="A110" s="1">
        <v>43274</v>
      </c>
      <c r="B110" s="6">
        <v>0.62603009259259257</v>
      </c>
      <c r="C110">
        <v>58.717239999999997</v>
      </c>
      <c r="D110">
        <v>-86.313267999999994</v>
      </c>
      <c r="E110">
        <v>30</v>
      </c>
      <c r="F110">
        <v>15742</v>
      </c>
      <c r="G110">
        <v>79482.899999999994</v>
      </c>
      <c r="H110">
        <v>1</v>
      </c>
      <c r="I110">
        <v>-44.02</v>
      </c>
      <c r="J110">
        <v>-10.06</v>
      </c>
      <c r="K110">
        <v>49.905000000000001</v>
      </c>
      <c r="L110">
        <v>49.993000000000002</v>
      </c>
      <c r="M110">
        <v>49.92</v>
      </c>
      <c r="N110">
        <v>14.085000000000001</v>
      </c>
      <c r="O110">
        <v>6.0350000000000001</v>
      </c>
      <c r="P110">
        <v>14.968999999999999</v>
      </c>
      <c r="Q110">
        <v>1.04253</v>
      </c>
      <c r="R110">
        <v>1.3117099999999999</v>
      </c>
      <c r="S110">
        <v>1.04914</v>
      </c>
      <c r="T110">
        <v>1.31779</v>
      </c>
      <c r="U110">
        <v>1.1220699999999999</v>
      </c>
      <c r="V110">
        <v>1.3845799999999999</v>
      </c>
      <c r="W110">
        <v>250.858</v>
      </c>
      <c r="X110">
        <v>256.95699999999999</v>
      </c>
      <c r="Y110">
        <v>-6.0979999999999999</v>
      </c>
    </row>
    <row r="111" spans="1:25" x14ac:dyDescent="0.3">
      <c r="A111" s="1">
        <v>43274</v>
      </c>
      <c r="B111" s="6">
        <v>0.62622685185185178</v>
      </c>
      <c r="C111">
        <v>58.717258000000001</v>
      </c>
      <c r="D111">
        <v>-86.313263000000006</v>
      </c>
      <c r="E111">
        <v>35</v>
      </c>
      <c r="F111">
        <v>15745</v>
      </c>
      <c r="G111">
        <v>79498.100000000006</v>
      </c>
      <c r="H111">
        <v>1</v>
      </c>
      <c r="I111">
        <v>-43.48</v>
      </c>
      <c r="J111">
        <v>-10.050000000000001</v>
      </c>
      <c r="K111">
        <v>49.917999999999999</v>
      </c>
      <c r="L111">
        <v>49.994999999999997</v>
      </c>
      <c r="M111">
        <v>49.938000000000002</v>
      </c>
      <c r="N111">
        <v>14.083</v>
      </c>
      <c r="O111">
        <v>6.0350000000000001</v>
      </c>
      <c r="P111">
        <v>14.964</v>
      </c>
      <c r="Q111">
        <v>1.05383</v>
      </c>
      <c r="R111">
        <v>1.3220400000000001</v>
      </c>
      <c r="S111">
        <v>1.0552699999999999</v>
      </c>
      <c r="T111">
        <v>1.3234399999999999</v>
      </c>
      <c r="U111">
        <v>1.1221099999999999</v>
      </c>
      <c r="V111">
        <v>1.38472</v>
      </c>
      <c r="W111">
        <v>260.96800000000002</v>
      </c>
      <c r="X111">
        <v>262.42099999999999</v>
      </c>
      <c r="Y111">
        <v>-1.4530000000000001</v>
      </c>
    </row>
    <row r="112" spans="1:25" x14ac:dyDescent="0.3">
      <c r="A112" s="1">
        <v>43274</v>
      </c>
      <c r="B112" s="6">
        <v>0.62640046296296303</v>
      </c>
      <c r="C112">
        <v>58.717263000000003</v>
      </c>
      <c r="D112">
        <v>-86.313249999999996</v>
      </c>
      <c r="E112">
        <v>40</v>
      </c>
      <c r="F112">
        <v>15748</v>
      </c>
      <c r="G112">
        <v>79513.399999999994</v>
      </c>
      <c r="H112">
        <v>1</v>
      </c>
      <c r="I112">
        <v>-45.08</v>
      </c>
      <c r="J112">
        <v>-10.5</v>
      </c>
      <c r="K112">
        <v>49.902999999999999</v>
      </c>
      <c r="L112">
        <v>50</v>
      </c>
      <c r="M112">
        <v>49.917999999999999</v>
      </c>
      <c r="N112">
        <v>14.061</v>
      </c>
      <c r="O112">
        <v>6.0350000000000001</v>
      </c>
      <c r="P112">
        <v>14.959</v>
      </c>
      <c r="Q112">
        <v>1.05132</v>
      </c>
      <c r="R112">
        <v>1.3198099999999999</v>
      </c>
      <c r="S112">
        <v>1.0539000000000001</v>
      </c>
      <c r="T112">
        <v>1.32216</v>
      </c>
      <c r="U112">
        <v>1.12202</v>
      </c>
      <c r="V112">
        <v>1.38463</v>
      </c>
      <c r="W112">
        <v>258.79899999999998</v>
      </c>
      <c r="X112">
        <v>261.27</v>
      </c>
      <c r="Y112">
        <v>-2.4700000000000002</v>
      </c>
    </row>
    <row r="113" spans="1:25" x14ac:dyDescent="0.3">
      <c r="A113" s="1">
        <v>43274</v>
      </c>
      <c r="B113" s="6">
        <v>0.62657407407407406</v>
      </c>
      <c r="C113">
        <v>58.717255000000002</v>
      </c>
      <c r="D113">
        <v>-86.313232999999997</v>
      </c>
      <c r="E113">
        <v>45</v>
      </c>
      <c r="F113">
        <v>15751</v>
      </c>
      <c r="G113">
        <v>79528.7</v>
      </c>
      <c r="H113">
        <v>1</v>
      </c>
      <c r="I113">
        <v>-42.23</v>
      </c>
      <c r="J113">
        <v>-10.039999999999999</v>
      </c>
      <c r="K113">
        <v>49.892000000000003</v>
      </c>
      <c r="L113">
        <v>50</v>
      </c>
      <c r="M113">
        <v>49.933999999999997</v>
      </c>
      <c r="N113">
        <v>14.047000000000001</v>
      </c>
      <c r="O113">
        <v>6.0339999999999998</v>
      </c>
      <c r="P113">
        <v>14.965999999999999</v>
      </c>
      <c r="Q113">
        <v>1.0499799999999999</v>
      </c>
      <c r="R113">
        <v>1.31847</v>
      </c>
      <c r="S113">
        <v>1.0535399999999999</v>
      </c>
      <c r="T113">
        <v>1.32169</v>
      </c>
      <c r="U113">
        <v>1.12198</v>
      </c>
      <c r="V113">
        <v>1.3844700000000001</v>
      </c>
      <c r="W113">
        <v>257.59399999999999</v>
      </c>
      <c r="X113">
        <v>260.94900000000001</v>
      </c>
      <c r="Y113">
        <v>-3.355</v>
      </c>
    </row>
    <row r="114" spans="1:25" x14ac:dyDescent="0.3">
      <c r="A114" s="1">
        <v>43274</v>
      </c>
      <c r="B114" s="6">
        <v>0.6267476851851852</v>
      </c>
      <c r="C114">
        <v>58.717244999999998</v>
      </c>
      <c r="D114">
        <v>-86.313226999999998</v>
      </c>
      <c r="E114">
        <v>50</v>
      </c>
      <c r="F114">
        <v>15754</v>
      </c>
      <c r="G114">
        <v>79543.899999999994</v>
      </c>
      <c r="H114">
        <v>1</v>
      </c>
      <c r="I114">
        <v>-43.47</v>
      </c>
      <c r="J114">
        <v>-9.7799999999999994</v>
      </c>
      <c r="K114">
        <v>49.892000000000003</v>
      </c>
      <c r="L114">
        <v>49.970999999999997</v>
      </c>
      <c r="M114">
        <v>49.920999999999999</v>
      </c>
      <c r="N114">
        <v>14.068</v>
      </c>
      <c r="O114">
        <v>6.0339999999999998</v>
      </c>
      <c r="P114">
        <v>14.965</v>
      </c>
      <c r="Q114">
        <v>1.04834</v>
      </c>
      <c r="R114">
        <v>1.3170599999999999</v>
      </c>
      <c r="S114">
        <v>1.05298</v>
      </c>
      <c r="T114">
        <v>1.3212699999999999</v>
      </c>
      <c r="U114">
        <v>1.1220600000000001</v>
      </c>
      <c r="V114">
        <v>1.3846000000000001</v>
      </c>
      <c r="W114">
        <v>256.06400000000002</v>
      </c>
      <c r="X114">
        <v>260.39299999999997</v>
      </c>
      <c r="Y114">
        <v>-4.3280000000000003</v>
      </c>
    </row>
    <row r="115" spans="1:25" x14ac:dyDescent="0.3">
      <c r="A115" s="1">
        <v>43274</v>
      </c>
      <c r="B115" s="6">
        <v>0.62692129629629634</v>
      </c>
      <c r="C115">
        <v>58.717252000000002</v>
      </c>
      <c r="D115">
        <v>-86.313231999999999</v>
      </c>
      <c r="E115">
        <v>55</v>
      </c>
      <c r="F115">
        <v>15757</v>
      </c>
      <c r="G115">
        <v>79559.100000000006</v>
      </c>
      <c r="H115">
        <v>1</v>
      </c>
      <c r="I115">
        <v>-45.04</v>
      </c>
      <c r="J115">
        <v>-10.4</v>
      </c>
      <c r="K115">
        <v>49.924999999999997</v>
      </c>
      <c r="L115">
        <v>50.023000000000003</v>
      </c>
      <c r="M115">
        <v>49.956000000000003</v>
      </c>
      <c r="N115">
        <v>14.084</v>
      </c>
      <c r="O115">
        <v>6.0359999999999996</v>
      </c>
      <c r="P115">
        <v>14.968999999999999</v>
      </c>
      <c r="Q115">
        <v>1.04752</v>
      </c>
      <c r="R115">
        <v>1.3162499999999999</v>
      </c>
      <c r="S115">
        <v>1.05244</v>
      </c>
      <c r="T115">
        <v>1.3208800000000001</v>
      </c>
      <c r="U115">
        <v>1.1220600000000001</v>
      </c>
      <c r="V115">
        <v>1.3846499999999999</v>
      </c>
      <c r="W115">
        <v>255.374</v>
      </c>
      <c r="X115">
        <v>259.94200000000001</v>
      </c>
      <c r="Y115">
        <v>-4.5670000000000002</v>
      </c>
    </row>
    <row r="116" spans="1:25" x14ac:dyDescent="0.3">
      <c r="A116" s="1">
        <v>43274</v>
      </c>
      <c r="B116" s="6">
        <v>0.62709490740740736</v>
      </c>
      <c r="C116">
        <v>58.717269999999999</v>
      </c>
      <c r="D116">
        <v>-86.313237000000001</v>
      </c>
      <c r="E116">
        <v>60</v>
      </c>
      <c r="F116">
        <v>15760</v>
      </c>
      <c r="G116">
        <v>79574.5</v>
      </c>
      <c r="H116">
        <v>1</v>
      </c>
      <c r="I116">
        <v>-41.54</v>
      </c>
      <c r="J116">
        <v>-9.94</v>
      </c>
      <c r="K116">
        <v>49.905000000000001</v>
      </c>
      <c r="L116">
        <v>50.003999999999998</v>
      </c>
      <c r="M116">
        <v>49.960999999999999</v>
      </c>
      <c r="N116">
        <v>14.077</v>
      </c>
      <c r="O116">
        <v>6.0339999999999998</v>
      </c>
      <c r="P116">
        <v>14.967000000000001</v>
      </c>
      <c r="Q116">
        <v>1.04125</v>
      </c>
      <c r="R116">
        <v>1.3104800000000001</v>
      </c>
      <c r="S116">
        <v>1.05141</v>
      </c>
      <c r="T116">
        <v>1.3197700000000001</v>
      </c>
      <c r="U116">
        <v>1.1218300000000001</v>
      </c>
      <c r="V116">
        <v>1.38435</v>
      </c>
      <c r="W116">
        <v>249.934</v>
      </c>
      <c r="X116">
        <v>259.19400000000002</v>
      </c>
      <c r="Y116">
        <v>-9.26</v>
      </c>
    </row>
    <row r="117" spans="1:25" x14ac:dyDescent="0.3">
      <c r="E117">
        <v>65</v>
      </c>
      <c r="F117">
        <v>15763</v>
      </c>
      <c r="G117">
        <v>79589.7</v>
      </c>
      <c r="H117">
        <v>1</v>
      </c>
      <c r="I117">
        <v>-42.93</v>
      </c>
      <c r="J117">
        <v>-9.99</v>
      </c>
      <c r="K117">
        <v>49.899000000000001</v>
      </c>
      <c r="L117">
        <v>49.97</v>
      </c>
      <c r="M117">
        <v>49.923999999999999</v>
      </c>
      <c r="N117">
        <v>14.083</v>
      </c>
      <c r="O117">
        <v>6.0350000000000001</v>
      </c>
      <c r="P117">
        <v>14.968</v>
      </c>
      <c r="Q117">
        <v>0.99792999999999998</v>
      </c>
      <c r="R117">
        <v>1.2707200000000001</v>
      </c>
      <c r="S117">
        <v>1.05444</v>
      </c>
      <c r="T117">
        <v>1.3226599999999999</v>
      </c>
      <c r="U117">
        <v>1.1220399999999999</v>
      </c>
      <c r="V117">
        <v>1.3845400000000001</v>
      </c>
      <c r="W117">
        <v>210.995</v>
      </c>
      <c r="X117">
        <v>261.709</v>
      </c>
      <c r="Y117">
        <v>-50.713999999999999</v>
      </c>
    </row>
    <row r="118" spans="1:25" x14ac:dyDescent="0.3">
      <c r="A118" s="1">
        <v>43274</v>
      </c>
      <c r="B118" s="6">
        <v>0.62744212962962964</v>
      </c>
      <c r="C118">
        <v>58.717297000000002</v>
      </c>
      <c r="D118">
        <v>-86.313239999999993</v>
      </c>
      <c r="E118">
        <v>70</v>
      </c>
      <c r="F118">
        <v>15766</v>
      </c>
      <c r="G118">
        <v>79604.899999999994</v>
      </c>
      <c r="H118">
        <v>1</v>
      </c>
      <c r="I118">
        <v>-43.8</v>
      </c>
      <c r="J118">
        <v>-10.36</v>
      </c>
      <c r="K118">
        <v>49.905999999999999</v>
      </c>
      <c r="L118">
        <v>49.997999999999998</v>
      </c>
      <c r="M118">
        <v>49.921999999999997</v>
      </c>
      <c r="N118">
        <v>14.077</v>
      </c>
      <c r="O118">
        <v>6.0350000000000001</v>
      </c>
      <c r="P118">
        <v>14.965999999999999</v>
      </c>
      <c r="Q118">
        <v>1.0185999999999999</v>
      </c>
      <c r="R118">
        <v>1.28966</v>
      </c>
      <c r="S118">
        <v>1.04935</v>
      </c>
      <c r="T118">
        <v>1.3179000000000001</v>
      </c>
      <c r="U118">
        <v>1.1219300000000001</v>
      </c>
      <c r="V118">
        <v>1.38442</v>
      </c>
      <c r="W118">
        <v>229.565</v>
      </c>
      <c r="X118">
        <v>257.25599999999997</v>
      </c>
      <c r="Y118">
        <v>-27.690999999999999</v>
      </c>
    </row>
    <row r="119" spans="1:25" x14ac:dyDescent="0.3">
      <c r="A119" s="1">
        <v>43274</v>
      </c>
      <c r="B119" s="6">
        <v>0.62758101851851855</v>
      </c>
      <c r="C119">
        <v>58.717308000000003</v>
      </c>
      <c r="D119">
        <v>-86.313237000000001</v>
      </c>
      <c r="E119">
        <v>75</v>
      </c>
      <c r="F119">
        <v>15769</v>
      </c>
      <c r="G119">
        <v>79620.2</v>
      </c>
      <c r="H119">
        <v>1</v>
      </c>
      <c r="I119">
        <v>-41.94</v>
      </c>
      <c r="J119">
        <v>-9.94</v>
      </c>
      <c r="K119">
        <v>49.911000000000001</v>
      </c>
      <c r="L119">
        <v>50.003</v>
      </c>
      <c r="M119">
        <v>49.932000000000002</v>
      </c>
      <c r="N119">
        <v>14.077999999999999</v>
      </c>
      <c r="O119">
        <v>6.0350000000000001</v>
      </c>
      <c r="P119">
        <v>14.964</v>
      </c>
      <c r="Q119">
        <v>1.0052099999999999</v>
      </c>
      <c r="R119">
        <v>1.2773300000000001</v>
      </c>
      <c r="S119">
        <v>1.0440400000000001</v>
      </c>
      <c r="T119">
        <v>1.31307</v>
      </c>
      <c r="U119">
        <v>1.12195</v>
      </c>
      <c r="V119">
        <v>1.38449</v>
      </c>
      <c r="W119">
        <v>217.60599999999999</v>
      </c>
      <c r="X119">
        <v>252.524</v>
      </c>
      <c r="Y119">
        <v>-34.917999999999999</v>
      </c>
    </row>
    <row r="120" spans="1:25" x14ac:dyDescent="0.3">
      <c r="A120" s="1">
        <v>43274</v>
      </c>
      <c r="B120" s="6">
        <v>0.62780092592592596</v>
      </c>
      <c r="C120">
        <v>58.717322000000003</v>
      </c>
      <c r="D120">
        <v>-86.313230000000004</v>
      </c>
      <c r="E120">
        <v>80</v>
      </c>
      <c r="F120">
        <v>15803</v>
      </c>
      <c r="G120">
        <v>79793.2</v>
      </c>
      <c r="H120">
        <v>1</v>
      </c>
      <c r="I120">
        <v>-41.73</v>
      </c>
      <c r="J120">
        <v>-9.7899999999999991</v>
      </c>
      <c r="K120">
        <v>49.901000000000003</v>
      </c>
      <c r="L120">
        <v>49.994</v>
      </c>
      <c r="M120">
        <v>49.920999999999999</v>
      </c>
      <c r="N120">
        <v>14.121</v>
      </c>
      <c r="O120">
        <v>6.0350000000000001</v>
      </c>
      <c r="P120">
        <v>14.968999999999999</v>
      </c>
      <c r="Q120">
        <v>1.00309</v>
      </c>
      <c r="R120">
        <v>1.2755099999999999</v>
      </c>
      <c r="S120">
        <v>1.0352300000000001</v>
      </c>
      <c r="T120">
        <v>1.30508</v>
      </c>
      <c r="U120">
        <v>1.12222</v>
      </c>
      <c r="V120">
        <v>1.3848199999999999</v>
      </c>
      <c r="W120">
        <v>215.477</v>
      </c>
      <c r="X120">
        <v>244.41900000000001</v>
      </c>
      <c r="Y120">
        <v>-28.940999999999999</v>
      </c>
    </row>
    <row r="122" spans="1:25" x14ac:dyDescent="0.3">
      <c r="A122" s="1" t="s">
        <v>26</v>
      </c>
    </row>
    <row r="123" spans="1:25" x14ac:dyDescent="0.3">
      <c r="A123" s="2" t="s">
        <v>1</v>
      </c>
      <c r="B123" s="3" t="s">
        <v>2</v>
      </c>
      <c r="C123" s="3" t="s">
        <v>3</v>
      </c>
      <c r="D123" s="3" t="s">
        <v>4</v>
      </c>
      <c r="E123" s="3" t="s">
        <v>5</v>
      </c>
      <c r="F123" s="7" t="s">
        <v>6</v>
      </c>
      <c r="G123" s="7" t="s">
        <v>2</v>
      </c>
      <c r="H123" s="7" t="s">
        <v>7</v>
      </c>
      <c r="I123" s="7" t="s">
        <v>8</v>
      </c>
      <c r="J123" s="7" t="s">
        <v>25</v>
      </c>
      <c r="K123" s="3" t="s">
        <v>9</v>
      </c>
      <c r="L123" s="3" t="s">
        <v>10</v>
      </c>
      <c r="M123" s="3" t="s">
        <v>11</v>
      </c>
      <c r="N123" s="3" t="s">
        <v>12</v>
      </c>
      <c r="O123" s="3" t="s">
        <v>13</v>
      </c>
      <c r="P123" s="3" t="s">
        <v>14</v>
      </c>
      <c r="Q123" s="3" t="s">
        <v>15</v>
      </c>
      <c r="R123" s="3" t="s">
        <v>16</v>
      </c>
      <c r="S123" s="3" t="s">
        <v>17</v>
      </c>
      <c r="T123" s="3" t="s">
        <v>18</v>
      </c>
      <c r="U123" s="3" t="s">
        <v>19</v>
      </c>
      <c r="V123" s="3" t="s">
        <v>20</v>
      </c>
      <c r="W123" s="4" t="s">
        <v>21</v>
      </c>
      <c r="X123" s="4" t="s">
        <v>22</v>
      </c>
      <c r="Y123" s="3" t="s">
        <v>23</v>
      </c>
    </row>
    <row r="124" spans="1:25" x14ac:dyDescent="0.3">
      <c r="A124" s="8">
        <v>43274</v>
      </c>
      <c r="B124" s="9">
        <v>0.61535879629629631</v>
      </c>
      <c r="C124" s="10">
        <v>58.716813000000002</v>
      </c>
      <c r="D124" s="10">
        <v>-86.313462999999999</v>
      </c>
      <c r="E124" s="10">
        <v>30</v>
      </c>
      <c r="F124" s="11">
        <v>15545</v>
      </c>
      <c r="G124" s="11">
        <v>78540.2</v>
      </c>
      <c r="H124" s="11">
        <v>1</v>
      </c>
      <c r="I124" s="11">
        <v>-44.06</v>
      </c>
      <c r="J124" s="11">
        <v>-9.9700000000000006</v>
      </c>
      <c r="K124" s="10">
        <v>50.49</v>
      </c>
      <c r="L124" s="10">
        <v>50.015999999999998</v>
      </c>
      <c r="M124" s="10">
        <v>49.805999999999997</v>
      </c>
      <c r="N124" s="10">
        <v>14.634</v>
      </c>
      <c r="O124" s="10">
        <v>5.859</v>
      </c>
      <c r="P124" s="10">
        <v>14.98</v>
      </c>
      <c r="Q124" s="10">
        <v>0.14743999999999999</v>
      </c>
      <c r="R124" s="10">
        <v>0.17043</v>
      </c>
      <c r="S124" s="10">
        <v>0.14907999999999999</v>
      </c>
      <c r="T124" s="10">
        <v>0.17205999999999999</v>
      </c>
      <c r="U124" s="10">
        <v>0.15876000000000001</v>
      </c>
      <c r="V124" s="10">
        <v>0.18035999999999999</v>
      </c>
      <c r="W124" s="12">
        <v>231.572</v>
      </c>
      <c r="X124" s="12">
        <v>245.23699999999999</v>
      </c>
      <c r="Y124" s="10">
        <v>-13.664</v>
      </c>
    </row>
    <row r="125" spans="1:25" x14ac:dyDescent="0.3">
      <c r="A125" s="8">
        <v>43274</v>
      </c>
      <c r="B125" s="9">
        <v>0.61550925925925926</v>
      </c>
      <c r="C125" s="10">
        <v>58.716831999999997</v>
      </c>
      <c r="D125" s="10">
        <v>-86.313481999999993</v>
      </c>
      <c r="E125" s="10">
        <v>35</v>
      </c>
      <c r="F125" s="11">
        <v>15548</v>
      </c>
      <c r="G125" s="11">
        <v>78555.399999999994</v>
      </c>
      <c r="H125" s="11">
        <v>1</v>
      </c>
      <c r="I125" s="11">
        <v>-43.79</v>
      </c>
      <c r="J125" s="11">
        <v>-9.94</v>
      </c>
      <c r="K125" s="10">
        <v>50.475999999999999</v>
      </c>
      <c r="L125" s="10">
        <v>50.01</v>
      </c>
      <c r="M125" s="10">
        <v>49.813000000000002</v>
      </c>
      <c r="N125" s="10">
        <v>14.632999999999999</v>
      </c>
      <c r="O125" s="10">
        <v>5.8559999999999999</v>
      </c>
      <c r="P125" s="10">
        <v>14.984</v>
      </c>
      <c r="Q125" s="10">
        <v>0.14149999999999999</v>
      </c>
      <c r="R125" s="10">
        <v>0.16453000000000001</v>
      </c>
      <c r="S125" s="10">
        <v>0.14354</v>
      </c>
      <c r="T125" s="10">
        <v>0.16663</v>
      </c>
      <c r="U125" s="10">
        <v>0.15873000000000001</v>
      </c>
      <c r="V125" s="10">
        <v>0.18038999999999999</v>
      </c>
      <c r="W125" s="12">
        <v>184.50399999999999</v>
      </c>
      <c r="X125" s="12">
        <v>201.60300000000001</v>
      </c>
      <c r="Y125" s="10">
        <v>-17.097999999999999</v>
      </c>
    </row>
    <row r="126" spans="1:25" x14ac:dyDescent="0.3">
      <c r="A126" s="8">
        <v>43274</v>
      </c>
      <c r="B126" s="9">
        <v>0.61567129629629636</v>
      </c>
      <c r="C126" s="10">
        <v>58.716852000000003</v>
      </c>
      <c r="D126" s="10">
        <v>-86.313495000000003</v>
      </c>
      <c r="E126" s="10">
        <v>40</v>
      </c>
      <c r="F126" s="11">
        <v>15551</v>
      </c>
      <c r="G126" s="11">
        <v>78570.600000000006</v>
      </c>
      <c r="H126" s="11">
        <v>1</v>
      </c>
      <c r="I126" s="11">
        <v>-43.27</v>
      </c>
      <c r="J126" s="11">
        <v>-9.77</v>
      </c>
      <c r="K126" s="10">
        <v>50.503</v>
      </c>
      <c r="L126" s="10">
        <v>50.018000000000001</v>
      </c>
      <c r="M126" s="10">
        <v>49.784999999999997</v>
      </c>
      <c r="N126" s="10">
        <v>14.622</v>
      </c>
      <c r="O126" s="10">
        <v>5.8559999999999999</v>
      </c>
      <c r="P126" s="10">
        <v>14.977</v>
      </c>
      <c r="Q126" s="10">
        <v>0.14660000000000001</v>
      </c>
      <c r="R126" s="10">
        <v>0.16958999999999999</v>
      </c>
      <c r="S126" s="10">
        <v>0.14828</v>
      </c>
      <c r="T126" s="10">
        <v>0.17127999999999999</v>
      </c>
      <c r="U126" s="10">
        <v>0.15887000000000001</v>
      </c>
      <c r="V126" s="10">
        <v>0.18056</v>
      </c>
      <c r="W126" s="12">
        <v>224.4</v>
      </c>
      <c r="X126" s="12">
        <v>238.375</v>
      </c>
      <c r="Y126" s="10">
        <v>-13.974</v>
      </c>
    </row>
    <row r="127" spans="1:25" x14ac:dyDescent="0.3">
      <c r="A127" s="8">
        <v>43274</v>
      </c>
      <c r="B127" s="9">
        <v>0.61585648148148142</v>
      </c>
      <c r="C127" s="10">
        <v>58.716861999999999</v>
      </c>
      <c r="D127" s="10">
        <v>-86.313507000000001</v>
      </c>
      <c r="E127" s="10">
        <v>45</v>
      </c>
      <c r="F127" s="11">
        <v>15557</v>
      </c>
      <c r="G127" s="11">
        <v>78601.2</v>
      </c>
      <c r="H127" s="11">
        <v>1</v>
      </c>
      <c r="I127" s="11">
        <v>-44.27</v>
      </c>
      <c r="J127" s="11">
        <v>-10</v>
      </c>
      <c r="K127" s="10">
        <v>50.438000000000002</v>
      </c>
      <c r="L127" s="10">
        <v>49.997999999999998</v>
      </c>
      <c r="M127" s="10">
        <v>49.777999999999999</v>
      </c>
      <c r="N127" s="10">
        <v>14.625</v>
      </c>
      <c r="O127" s="10">
        <v>5.8579999999999997</v>
      </c>
      <c r="P127" s="10">
        <v>14.978999999999999</v>
      </c>
      <c r="Q127" s="10">
        <v>0.14904999999999999</v>
      </c>
      <c r="R127" s="10">
        <v>0.17211000000000001</v>
      </c>
      <c r="S127" s="10">
        <v>0.14979999999999999</v>
      </c>
      <c r="T127" s="10">
        <v>0.17271</v>
      </c>
      <c r="U127" s="10">
        <v>0.15881999999999999</v>
      </c>
      <c r="V127" s="10">
        <v>0.18037</v>
      </c>
      <c r="W127" s="12">
        <v>243.81200000000001</v>
      </c>
      <c r="X127" s="12">
        <v>250.27</v>
      </c>
      <c r="Y127" s="10">
        <v>-6.4580000000000002</v>
      </c>
    </row>
    <row r="128" spans="1:25" x14ac:dyDescent="0.3">
      <c r="A128" s="8">
        <v>43274</v>
      </c>
      <c r="B128" s="9">
        <v>0.61619212962962966</v>
      </c>
      <c r="C128" s="10">
        <v>58.716864999999999</v>
      </c>
      <c r="D128" s="10">
        <v>-86.313533000000007</v>
      </c>
      <c r="E128" s="10">
        <v>50</v>
      </c>
      <c r="F128" s="11">
        <v>15560</v>
      </c>
      <c r="G128" s="11">
        <v>78616.5</v>
      </c>
      <c r="H128" s="11">
        <v>1</v>
      </c>
      <c r="I128" s="11">
        <v>-43.68</v>
      </c>
      <c r="J128" s="11">
        <v>-9.8699999999999992</v>
      </c>
      <c r="K128" s="10">
        <v>50.509</v>
      </c>
      <c r="L128" s="10">
        <v>50.048999999999999</v>
      </c>
      <c r="M128" s="10">
        <v>49.82</v>
      </c>
      <c r="N128" s="10">
        <v>14.64</v>
      </c>
      <c r="O128" s="10">
        <v>5.8570000000000002</v>
      </c>
      <c r="P128" s="10">
        <v>14.981</v>
      </c>
      <c r="Q128" s="10">
        <v>0.1487</v>
      </c>
      <c r="R128" s="10">
        <v>0.17157</v>
      </c>
      <c r="S128" s="10">
        <v>0.14982999999999999</v>
      </c>
      <c r="T128" s="10">
        <v>0.17277000000000001</v>
      </c>
      <c r="U128" s="10">
        <v>0.15881999999999999</v>
      </c>
      <c r="V128" s="10">
        <v>0.18046999999999999</v>
      </c>
      <c r="W128" s="12">
        <v>241.45500000000001</v>
      </c>
      <c r="X128" s="12">
        <v>250.97499999999999</v>
      </c>
      <c r="Y128" s="10">
        <v>-9.5190000000000001</v>
      </c>
    </row>
    <row r="129" spans="1:25" x14ac:dyDescent="0.3">
      <c r="A129" s="8">
        <v>43274</v>
      </c>
      <c r="B129" s="9">
        <v>0.61637731481481484</v>
      </c>
      <c r="C129" s="10">
        <v>58.716855000000002</v>
      </c>
      <c r="D129" s="10">
        <v>-86.313540000000003</v>
      </c>
      <c r="E129" s="10">
        <v>55</v>
      </c>
      <c r="F129" s="11">
        <v>15563</v>
      </c>
      <c r="G129" s="11">
        <v>78631.8</v>
      </c>
      <c r="H129" s="11">
        <v>1</v>
      </c>
      <c r="I129" s="11">
        <v>-44.23</v>
      </c>
      <c r="J129" s="11">
        <v>-10</v>
      </c>
      <c r="K129" s="10">
        <v>50.494</v>
      </c>
      <c r="L129" s="10">
        <v>49.985999999999997</v>
      </c>
      <c r="M129" s="10">
        <v>49.786999999999999</v>
      </c>
      <c r="N129" s="10">
        <v>14.631</v>
      </c>
      <c r="O129" s="10">
        <v>5.8570000000000002</v>
      </c>
      <c r="P129" s="10">
        <v>14.988</v>
      </c>
      <c r="Q129" s="10">
        <v>0.14846000000000001</v>
      </c>
      <c r="R129" s="10">
        <v>0.17146</v>
      </c>
      <c r="S129" s="10">
        <v>0.14982999999999999</v>
      </c>
      <c r="T129" s="10">
        <v>0.17288000000000001</v>
      </c>
      <c r="U129" s="10">
        <v>0.15875</v>
      </c>
      <c r="V129" s="10">
        <v>0.18038999999999999</v>
      </c>
      <c r="W129" s="12">
        <v>240.001</v>
      </c>
      <c r="X129" s="12">
        <v>251.459</v>
      </c>
      <c r="Y129" s="10">
        <v>-11.457000000000001</v>
      </c>
    </row>
    <row r="130" spans="1:25" x14ac:dyDescent="0.3">
      <c r="A130" s="8">
        <v>43274</v>
      </c>
      <c r="B130" s="9">
        <v>0.61655092592592597</v>
      </c>
      <c r="C130" s="10">
        <v>58.716858000000002</v>
      </c>
      <c r="D130" s="10">
        <v>-86.313547</v>
      </c>
      <c r="E130" s="10">
        <v>60</v>
      </c>
      <c r="F130" s="11">
        <v>15566</v>
      </c>
      <c r="G130" s="11">
        <v>78647.100000000006</v>
      </c>
      <c r="H130" s="11">
        <v>1</v>
      </c>
      <c r="I130" s="11">
        <v>-43.62</v>
      </c>
      <c r="J130" s="11">
        <v>-10.02</v>
      </c>
      <c r="K130" s="10">
        <v>50.515999999999998</v>
      </c>
      <c r="L130" s="10">
        <v>50.048999999999999</v>
      </c>
      <c r="M130" s="10">
        <v>49.811</v>
      </c>
      <c r="N130" s="10">
        <v>14.651999999999999</v>
      </c>
      <c r="O130" s="10">
        <v>5.8559999999999999</v>
      </c>
      <c r="P130" s="10">
        <v>14.975</v>
      </c>
      <c r="Q130" s="10">
        <v>0.14762</v>
      </c>
      <c r="R130" s="10">
        <v>0.17065</v>
      </c>
      <c r="S130" s="10">
        <v>0.14896999999999999</v>
      </c>
      <c r="T130" s="10">
        <v>0.17205999999999999</v>
      </c>
      <c r="U130" s="10">
        <v>0.15861</v>
      </c>
      <c r="V130" s="10">
        <v>0.18029000000000001</v>
      </c>
      <c r="W130" s="12">
        <v>234.58600000000001</v>
      </c>
      <c r="X130" s="12">
        <v>245.85300000000001</v>
      </c>
      <c r="Y130" s="10">
        <v>-11.266</v>
      </c>
    </row>
    <row r="131" spans="1:25" x14ac:dyDescent="0.3">
      <c r="A131" s="8">
        <v>43274</v>
      </c>
      <c r="B131" s="9">
        <v>0.616724537037037</v>
      </c>
      <c r="C131" s="10">
        <v>58.716856999999997</v>
      </c>
      <c r="D131" s="10">
        <v>-86.313542999999996</v>
      </c>
      <c r="E131" s="10">
        <v>65</v>
      </c>
      <c r="F131" s="11">
        <v>15569</v>
      </c>
      <c r="G131" s="11">
        <v>78662.3</v>
      </c>
      <c r="H131" s="11">
        <v>1</v>
      </c>
      <c r="I131" s="11">
        <v>-44.03</v>
      </c>
      <c r="J131" s="11">
        <v>-9.9499999999999993</v>
      </c>
      <c r="K131" s="10">
        <v>50.493000000000002</v>
      </c>
      <c r="L131" s="10">
        <v>49.994999999999997</v>
      </c>
      <c r="M131" s="10">
        <v>49.767000000000003</v>
      </c>
      <c r="N131" s="10">
        <v>14.635999999999999</v>
      </c>
      <c r="O131" s="10">
        <v>5.8559999999999999</v>
      </c>
      <c r="P131" s="10">
        <v>14.98</v>
      </c>
      <c r="Q131" s="10">
        <v>0.14704999999999999</v>
      </c>
      <c r="R131" s="10">
        <v>0.17002</v>
      </c>
      <c r="S131" s="10">
        <v>0.14899000000000001</v>
      </c>
      <c r="T131" s="10">
        <v>0.17204</v>
      </c>
      <c r="U131" s="10">
        <v>0.15869</v>
      </c>
      <c r="V131" s="10">
        <v>0.18038999999999999</v>
      </c>
      <c r="W131" s="12">
        <v>229.39099999999999</v>
      </c>
      <c r="X131" s="12">
        <v>245.374</v>
      </c>
      <c r="Y131" s="10">
        <v>-15.981999999999999</v>
      </c>
    </row>
    <row r="132" spans="1:25" x14ac:dyDescent="0.3">
      <c r="A132" s="8">
        <v>43274</v>
      </c>
      <c r="B132" s="9">
        <v>0.61689814814814814</v>
      </c>
      <c r="C132" s="10">
        <v>58.716842</v>
      </c>
      <c r="D132" s="10">
        <v>-86.313528000000005</v>
      </c>
      <c r="E132" s="10">
        <v>70</v>
      </c>
      <c r="F132" s="11">
        <v>15572</v>
      </c>
      <c r="G132" s="11">
        <v>78677.7</v>
      </c>
      <c r="H132" s="11">
        <v>1</v>
      </c>
      <c r="I132" s="11">
        <v>-43.67</v>
      </c>
      <c r="J132" s="11">
        <v>-10.029999999999999</v>
      </c>
      <c r="K132" s="10">
        <v>50.508000000000003</v>
      </c>
      <c r="L132" s="10">
        <v>50.000999999999998</v>
      </c>
      <c r="M132" s="10">
        <v>49.78</v>
      </c>
      <c r="N132" s="10">
        <v>14.632</v>
      </c>
      <c r="O132" s="10">
        <v>5.8559999999999999</v>
      </c>
      <c r="P132" s="10">
        <v>14.983000000000001</v>
      </c>
      <c r="Q132" s="10">
        <v>0.14523</v>
      </c>
      <c r="R132" s="10">
        <v>0.16819999999999999</v>
      </c>
      <c r="S132" s="10">
        <v>0.14949000000000001</v>
      </c>
      <c r="T132" s="10">
        <v>0.17258999999999999</v>
      </c>
      <c r="U132" s="10">
        <v>0.15887999999999999</v>
      </c>
      <c r="V132" s="10">
        <v>0.18053</v>
      </c>
      <c r="W132" s="12">
        <v>213.053</v>
      </c>
      <c r="X132" s="12">
        <v>247.68799999999999</v>
      </c>
      <c r="Y132" s="10">
        <v>-34.634999999999998</v>
      </c>
    </row>
    <row r="133" spans="1:25" x14ac:dyDescent="0.3">
      <c r="A133" s="8">
        <v>43274</v>
      </c>
      <c r="B133" s="9">
        <v>0.61707175925925928</v>
      </c>
      <c r="C133" s="10">
        <v>58.716852000000003</v>
      </c>
      <c r="D133" s="10">
        <v>-86.313524999999998</v>
      </c>
      <c r="E133" s="10">
        <v>75</v>
      </c>
      <c r="F133" s="11">
        <v>15578</v>
      </c>
      <c r="G133" s="11">
        <v>78708.2</v>
      </c>
      <c r="H133" s="11">
        <v>1</v>
      </c>
      <c r="I133" s="11">
        <v>-44.15</v>
      </c>
      <c r="J133" s="11">
        <v>-10.17</v>
      </c>
      <c r="K133" s="10">
        <v>50.45</v>
      </c>
      <c r="L133" s="10">
        <v>49.981999999999999</v>
      </c>
      <c r="M133" s="10">
        <v>49.765000000000001</v>
      </c>
      <c r="N133" s="10">
        <v>14.625</v>
      </c>
      <c r="O133" s="10">
        <v>5.8570000000000002</v>
      </c>
      <c r="P133" s="10">
        <v>14.986000000000001</v>
      </c>
      <c r="Q133" s="10">
        <v>0.14479</v>
      </c>
      <c r="R133" s="10">
        <v>0.16778000000000001</v>
      </c>
      <c r="S133" s="10">
        <v>0.14957000000000001</v>
      </c>
      <c r="T133" s="10">
        <v>0.17266000000000001</v>
      </c>
      <c r="U133" s="10">
        <v>0.15892000000000001</v>
      </c>
      <c r="V133" s="10">
        <v>0.18046000000000001</v>
      </c>
      <c r="W133" s="12">
        <v>208.59899999999999</v>
      </c>
      <c r="X133" s="12">
        <v>247.64</v>
      </c>
      <c r="Y133" s="10">
        <v>-39.040999999999997</v>
      </c>
    </row>
    <row r="134" spans="1:25" x14ac:dyDescent="0.3">
      <c r="A134" s="8">
        <v>43274</v>
      </c>
      <c r="B134" s="9">
        <v>0.61741898148148155</v>
      </c>
      <c r="C134" s="10">
        <v>58.716861999999999</v>
      </c>
      <c r="D134" s="10">
        <v>-86.313512000000003</v>
      </c>
      <c r="E134" s="10">
        <v>80</v>
      </c>
      <c r="F134" s="11">
        <v>15582</v>
      </c>
      <c r="G134" s="11">
        <v>78728.600000000006</v>
      </c>
      <c r="H134" s="11">
        <v>1</v>
      </c>
      <c r="I134" s="11">
        <v>-43.86</v>
      </c>
      <c r="J134" s="11">
        <v>-9.98</v>
      </c>
      <c r="K134" s="10">
        <v>50.472000000000001</v>
      </c>
      <c r="L134" s="10">
        <v>50.021000000000001</v>
      </c>
      <c r="M134" s="10">
        <v>49.81</v>
      </c>
      <c r="N134" s="10">
        <v>14.644</v>
      </c>
      <c r="O134" s="10">
        <v>5.8559999999999999</v>
      </c>
      <c r="P134" s="10">
        <v>14.987</v>
      </c>
      <c r="Q134" s="10">
        <v>0.14574000000000001</v>
      </c>
      <c r="R134" s="10">
        <v>0.16875000000000001</v>
      </c>
      <c r="S134" s="10">
        <v>0.14804</v>
      </c>
      <c r="T134" s="10">
        <v>0.17099</v>
      </c>
      <c r="U134" s="10">
        <v>0.15869</v>
      </c>
      <c r="V134" s="10">
        <v>0.18031</v>
      </c>
      <c r="W134" s="12">
        <v>218.56100000000001</v>
      </c>
      <c r="X134" s="12">
        <v>237.554</v>
      </c>
      <c r="Y134" s="10">
        <v>-18.992999999999999</v>
      </c>
    </row>
    <row r="135" spans="1:25" x14ac:dyDescent="0.3">
      <c r="A135" s="8">
        <v>43274</v>
      </c>
      <c r="B135" s="9">
        <v>0.617650462962963</v>
      </c>
      <c r="C135" s="10">
        <v>58.716859999999997</v>
      </c>
      <c r="D135" s="10">
        <v>-86.313492999999994</v>
      </c>
      <c r="E135" s="10">
        <v>25</v>
      </c>
      <c r="F135" s="11">
        <v>15585</v>
      </c>
      <c r="G135" s="11">
        <v>78743.899999999994</v>
      </c>
      <c r="H135" s="11">
        <v>1</v>
      </c>
      <c r="I135" s="11">
        <v>-43.57</v>
      </c>
      <c r="J135" s="11">
        <v>-9.9</v>
      </c>
      <c r="K135" s="10">
        <v>50.529000000000003</v>
      </c>
      <c r="L135" s="10">
        <v>50.018999999999998</v>
      </c>
      <c r="M135" s="10">
        <v>49.8</v>
      </c>
      <c r="N135" s="10">
        <v>14.66</v>
      </c>
      <c r="O135" s="10">
        <v>5.8559999999999999</v>
      </c>
      <c r="P135" s="10">
        <v>14.987</v>
      </c>
      <c r="Q135" s="10">
        <v>0.14523</v>
      </c>
      <c r="R135" s="10">
        <v>0.16822000000000001</v>
      </c>
      <c r="S135" s="10">
        <v>0.14923</v>
      </c>
      <c r="T135" s="10">
        <v>0.17233999999999999</v>
      </c>
      <c r="U135" s="10">
        <v>0.15889</v>
      </c>
      <c r="V135" s="10">
        <v>0.18057000000000001</v>
      </c>
      <c r="W135" s="12">
        <v>213.20500000000001</v>
      </c>
      <c r="X135" s="12">
        <v>245.67400000000001</v>
      </c>
      <c r="Y135" s="10">
        <v>-32.469000000000001</v>
      </c>
    </row>
    <row r="136" spans="1:25" x14ac:dyDescent="0.3">
      <c r="A136" s="8">
        <v>43274</v>
      </c>
      <c r="B136" s="9">
        <v>0.61785879629629636</v>
      </c>
      <c r="C136" s="10">
        <v>58.716867999999998</v>
      </c>
      <c r="D136" s="10">
        <v>-86.313483000000005</v>
      </c>
      <c r="E136" s="10">
        <v>30</v>
      </c>
      <c r="F136" s="11">
        <v>15589</v>
      </c>
      <c r="G136" s="11">
        <v>78764.2</v>
      </c>
      <c r="H136" s="11">
        <v>1</v>
      </c>
      <c r="I136" s="11">
        <v>-44.41</v>
      </c>
      <c r="J136" s="11">
        <v>-10.14</v>
      </c>
      <c r="K136" s="10">
        <v>50.473999999999997</v>
      </c>
      <c r="L136" s="10">
        <v>49.999000000000002</v>
      </c>
      <c r="M136" s="10">
        <v>49.752000000000002</v>
      </c>
      <c r="N136" s="10">
        <v>14.608000000000001</v>
      </c>
      <c r="O136" s="10">
        <v>5.8550000000000004</v>
      </c>
      <c r="P136" s="10">
        <v>14.981999999999999</v>
      </c>
      <c r="Q136" s="10">
        <v>0.14873</v>
      </c>
      <c r="R136" s="10">
        <v>0.17166999999999999</v>
      </c>
      <c r="S136" s="10">
        <v>0.14990999999999999</v>
      </c>
      <c r="T136" s="10">
        <v>0.17291000000000001</v>
      </c>
      <c r="U136" s="10">
        <v>0.15901000000000001</v>
      </c>
      <c r="V136" s="10">
        <v>0.18054999999999999</v>
      </c>
      <c r="W136" s="12">
        <v>239.77600000000001</v>
      </c>
      <c r="X136" s="12">
        <v>249.68199999999999</v>
      </c>
      <c r="Y136" s="10">
        <v>-9.9049999999999994</v>
      </c>
    </row>
    <row r="137" spans="1:25" x14ac:dyDescent="0.3">
      <c r="A137" s="8">
        <v>43274</v>
      </c>
      <c r="B137" s="9">
        <v>0.61805555555555558</v>
      </c>
      <c r="C137" s="10">
        <v>58.716872000000002</v>
      </c>
      <c r="D137" s="10">
        <v>-86.313477000000006</v>
      </c>
      <c r="E137" s="10">
        <v>35</v>
      </c>
      <c r="F137" s="11">
        <v>15592</v>
      </c>
      <c r="G137" s="11">
        <v>78779.5</v>
      </c>
      <c r="H137" s="11">
        <v>1</v>
      </c>
      <c r="I137" s="11">
        <v>-43.9</v>
      </c>
      <c r="J137" s="11">
        <v>-9.9700000000000006</v>
      </c>
      <c r="K137" s="10">
        <v>50.493000000000002</v>
      </c>
      <c r="L137" s="10">
        <v>50.012</v>
      </c>
      <c r="M137" s="10">
        <v>49.795000000000002</v>
      </c>
      <c r="N137" s="10">
        <v>14.648999999999999</v>
      </c>
      <c r="O137" s="10">
        <v>5.8579999999999997</v>
      </c>
      <c r="P137" s="10">
        <v>14.981999999999999</v>
      </c>
      <c r="Q137" s="10">
        <v>0.14874000000000001</v>
      </c>
      <c r="R137" s="10">
        <v>0.17177000000000001</v>
      </c>
      <c r="S137" s="10">
        <v>0.14932999999999999</v>
      </c>
      <c r="T137" s="10">
        <v>0.17237</v>
      </c>
      <c r="U137" s="10">
        <v>0.15889</v>
      </c>
      <c r="V137" s="10">
        <v>0.18052000000000001</v>
      </c>
      <c r="W137" s="12">
        <v>241.15100000000001</v>
      </c>
      <c r="X137" s="12">
        <v>246.33500000000001</v>
      </c>
      <c r="Y137" s="10">
        <v>-5.1829999999999998</v>
      </c>
    </row>
    <row r="138" spans="1:25" x14ac:dyDescent="0.3">
      <c r="A138" s="8">
        <v>43274</v>
      </c>
      <c r="B138" s="9">
        <v>0.61828703703703702</v>
      </c>
      <c r="C138" s="10">
        <v>58.716867999999998</v>
      </c>
      <c r="D138" s="10">
        <v>-86.313467000000003</v>
      </c>
      <c r="E138" s="10">
        <v>40</v>
      </c>
      <c r="F138" s="11">
        <v>15596</v>
      </c>
      <c r="G138" s="11">
        <v>78799.8</v>
      </c>
      <c r="H138" s="11">
        <v>1</v>
      </c>
      <c r="I138" s="11">
        <v>-43.62</v>
      </c>
      <c r="J138" s="11">
        <v>-9.8800000000000008</v>
      </c>
      <c r="K138" s="10">
        <v>50.475000000000001</v>
      </c>
      <c r="L138" s="10">
        <v>50.006999999999998</v>
      </c>
      <c r="M138" s="10">
        <v>49.816000000000003</v>
      </c>
      <c r="N138" s="10">
        <v>14.63</v>
      </c>
      <c r="O138" s="10">
        <v>5.8559999999999999</v>
      </c>
      <c r="P138" s="10">
        <v>14.981999999999999</v>
      </c>
      <c r="Q138" s="10">
        <v>0.14935999999999999</v>
      </c>
      <c r="R138" s="10">
        <v>0.17226</v>
      </c>
      <c r="S138" s="10">
        <v>0.14982999999999999</v>
      </c>
      <c r="T138" s="10">
        <v>0.17288999999999999</v>
      </c>
      <c r="U138" s="10">
        <v>0.15901000000000001</v>
      </c>
      <c r="V138" s="10">
        <v>0.18056</v>
      </c>
      <c r="W138" s="12">
        <v>244.8</v>
      </c>
      <c r="X138" s="12">
        <v>249.03</v>
      </c>
      <c r="Y138" s="10">
        <v>-4.2300000000000004</v>
      </c>
    </row>
    <row r="139" spans="1:25" x14ac:dyDescent="0.3">
      <c r="A139" s="8">
        <v>43274</v>
      </c>
      <c r="B139" s="9">
        <v>0.61846064814814816</v>
      </c>
      <c r="C139" s="10">
        <v>58.716859999999997</v>
      </c>
      <c r="D139" s="10">
        <v>-86.313455000000005</v>
      </c>
      <c r="E139" s="10">
        <v>45</v>
      </c>
      <c r="F139" s="11">
        <v>15599</v>
      </c>
      <c r="G139" s="11">
        <v>78815.199999999997</v>
      </c>
      <c r="H139" s="11">
        <v>1</v>
      </c>
      <c r="I139" s="11">
        <v>-44.38</v>
      </c>
      <c r="J139" s="11">
        <v>-9.82</v>
      </c>
      <c r="K139" s="10">
        <v>50.491999999999997</v>
      </c>
      <c r="L139" s="10">
        <v>50.018999999999998</v>
      </c>
      <c r="M139" s="10">
        <v>49.804000000000002</v>
      </c>
      <c r="N139" s="10">
        <v>14.654</v>
      </c>
      <c r="O139" s="10">
        <v>5.859</v>
      </c>
      <c r="P139" s="10">
        <v>14.98</v>
      </c>
      <c r="Q139" s="10">
        <v>0.14903</v>
      </c>
      <c r="R139" s="10">
        <v>0.17205999999999999</v>
      </c>
      <c r="S139" s="10">
        <v>0.15001</v>
      </c>
      <c r="T139" s="10">
        <v>0.1729</v>
      </c>
      <c r="U139" s="10">
        <v>0.15878</v>
      </c>
      <c r="V139" s="10">
        <v>0.18035000000000001</v>
      </c>
      <c r="W139" s="12">
        <v>244.10499999999999</v>
      </c>
      <c r="X139" s="12">
        <v>252.37</v>
      </c>
      <c r="Y139" s="10">
        <v>-8.2650000000000006</v>
      </c>
    </row>
    <row r="140" spans="1:25" x14ac:dyDescent="0.3">
      <c r="A140" s="8">
        <v>43274</v>
      </c>
      <c r="B140" s="9">
        <v>0.61863425925925919</v>
      </c>
      <c r="C140" s="10">
        <v>58.716853</v>
      </c>
      <c r="D140" s="10">
        <v>-86.313447999999994</v>
      </c>
      <c r="E140" s="10">
        <v>50</v>
      </c>
      <c r="F140" s="11">
        <v>15603</v>
      </c>
      <c r="G140" s="11">
        <v>78835.5</v>
      </c>
      <c r="H140" s="11">
        <v>1</v>
      </c>
      <c r="I140" s="11">
        <v>-43.58</v>
      </c>
      <c r="J140" s="11">
        <v>-9.9</v>
      </c>
      <c r="K140" s="10">
        <v>50.509</v>
      </c>
      <c r="L140" s="10">
        <v>50.024000000000001</v>
      </c>
      <c r="M140" s="10">
        <v>49.795999999999999</v>
      </c>
      <c r="N140" s="10">
        <v>14.635</v>
      </c>
      <c r="O140" s="10">
        <v>5.8559999999999999</v>
      </c>
      <c r="P140" s="10">
        <v>14.977</v>
      </c>
      <c r="Q140" s="10">
        <v>0.14788999999999999</v>
      </c>
      <c r="R140" s="10">
        <v>0.17069000000000001</v>
      </c>
      <c r="S140" s="10">
        <v>0.14978</v>
      </c>
      <c r="T140" s="10">
        <v>0.17269000000000001</v>
      </c>
      <c r="U140" s="10">
        <v>0.15872</v>
      </c>
      <c r="V140" s="10">
        <v>0.18038999999999999</v>
      </c>
      <c r="W140" s="12">
        <v>235.833</v>
      </c>
      <c r="X140" s="12">
        <v>251.44499999999999</v>
      </c>
      <c r="Y140" s="10">
        <v>-15.612</v>
      </c>
    </row>
    <row r="141" spans="1:25" x14ac:dyDescent="0.3">
      <c r="A141" s="8">
        <v>43274</v>
      </c>
      <c r="B141" s="9">
        <v>0.61886574074074074</v>
      </c>
      <c r="C141" s="10">
        <v>58.716850000000001</v>
      </c>
      <c r="D141" s="10">
        <v>-86.313447999999994</v>
      </c>
      <c r="E141" s="10">
        <v>55</v>
      </c>
      <c r="F141" s="11">
        <v>15606</v>
      </c>
      <c r="G141" s="11">
        <v>78850.8</v>
      </c>
      <c r="H141" s="11">
        <v>1</v>
      </c>
      <c r="I141" s="11">
        <v>-44.11</v>
      </c>
      <c r="J141" s="11">
        <v>-9.9600000000000009</v>
      </c>
      <c r="K141" s="10">
        <v>50.468000000000004</v>
      </c>
      <c r="L141" s="10">
        <v>49.981000000000002</v>
      </c>
      <c r="M141" s="10">
        <v>49.777000000000001</v>
      </c>
      <c r="N141" s="10">
        <v>14.638999999999999</v>
      </c>
      <c r="O141" s="10">
        <v>5.8579999999999997</v>
      </c>
      <c r="P141" s="10">
        <v>14.977</v>
      </c>
      <c r="Q141" s="10">
        <v>0.14798</v>
      </c>
      <c r="R141" s="10">
        <v>0.17101</v>
      </c>
      <c r="S141" s="10">
        <v>0.14968999999999999</v>
      </c>
      <c r="T141" s="10">
        <v>0.17262</v>
      </c>
      <c r="U141" s="10">
        <v>0.15873999999999999</v>
      </c>
      <c r="V141" s="10">
        <v>0.18034</v>
      </c>
      <c r="W141" s="12">
        <v>236.05199999999999</v>
      </c>
      <c r="X141" s="12">
        <v>250.21600000000001</v>
      </c>
      <c r="Y141" s="10">
        <v>-14.163</v>
      </c>
    </row>
    <row r="142" spans="1:25" x14ac:dyDescent="0.3">
      <c r="A142" s="8">
        <v>43274</v>
      </c>
      <c r="B142" s="9">
        <v>0.61903935185185188</v>
      </c>
      <c r="C142" s="10">
        <v>58.716847999999999</v>
      </c>
      <c r="D142" s="10">
        <v>-86.313447999999994</v>
      </c>
      <c r="E142" s="10">
        <v>60</v>
      </c>
      <c r="F142" s="11">
        <v>15613</v>
      </c>
      <c r="G142" s="11">
        <v>78886.5</v>
      </c>
      <c r="H142" s="11">
        <v>1</v>
      </c>
      <c r="I142" s="11">
        <v>-43.68</v>
      </c>
      <c r="J142" s="11">
        <v>-9.93</v>
      </c>
      <c r="K142" s="10">
        <v>50.478000000000002</v>
      </c>
      <c r="L142" s="10">
        <v>49.988</v>
      </c>
      <c r="M142" s="10">
        <v>49.805999999999997</v>
      </c>
      <c r="N142" s="10">
        <v>14.632</v>
      </c>
      <c r="O142" s="10">
        <v>5.8570000000000002</v>
      </c>
      <c r="P142" s="10">
        <v>14.978999999999999</v>
      </c>
      <c r="Q142" s="10">
        <v>0.14823</v>
      </c>
      <c r="R142" s="10">
        <v>0.17125000000000001</v>
      </c>
      <c r="S142" s="10">
        <v>0.14948</v>
      </c>
      <c r="T142" s="10">
        <v>0.17247999999999999</v>
      </c>
      <c r="U142" s="10">
        <v>0.15873999999999999</v>
      </c>
      <c r="V142" s="10">
        <v>0.18032000000000001</v>
      </c>
      <c r="W142" s="12">
        <v>237.94200000000001</v>
      </c>
      <c r="X142" s="12">
        <v>248.45500000000001</v>
      </c>
      <c r="Y142" s="10">
        <v>-10.513</v>
      </c>
    </row>
    <row r="143" spans="1:25" x14ac:dyDescent="0.3">
      <c r="A143" s="8">
        <v>43274</v>
      </c>
      <c r="B143" s="9">
        <v>0.61927083333333333</v>
      </c>
      <c r="C143" s="10">
        <v>58.716842</v>
      </c>
      <c r="D143" s="10">
        <v>-86.313450000000003</v>
      </c>
      <c r="E143" s="10">
        <v>65</v>
      </c>
      <c r="F143" s="11">
        <v>15617</v>
      </c>
      <c r="G143" s="11">
        <v>78906.899999999994</v>
      </c>
      <c r="H143" s="11">
        <v>1</v>
      </c>
      <c r="I143" s="11">
        <v>-43.07</v>
      </c>
      <c r="J143" s="11">
        <v>-9.94</v>
      </c>
      <c r="K143" s="10">
        <v>50.478000000000002</v>
      </c>
      <c r="L143" s="10">
        <v>49.988999999999997</v>
      </c>
      <c r="M143" s="10">
        <v>49.758000000000003</v>
      </c>
      <c r="N143" s="10">
        <v>14.612</v>
      </c>
      <c r="O143" s="10">
        <v>5.8559999999999999</v>
      </c>
      <c r="P143" s="10">
        <v>14.977</v>
      </c>
      <c r="Q143" s="10">
        <v>0.14757000000000001</v>
      </c>
      <c r="R143" s="10">
        <v>0.17046</v>
      </c>
      <c r="S143" s="10">
        <v>0.14968999999999999</v>
      </c>
      <c r="T143" s="10">
        <v>0.17272000000000001</v>
      </c>
      <c r="U143" s="10">
        <v>0.15881999999999999</v>
      </c>
      <c r="V143" s="10">
        <v>0.18056</v>
      </c>
      <c r="W143" s="12">
        <v>232.685</v>
      </c>
      <c r="X143" s="12">
        <v>250.03700000000001</v>
      </c>
      <c r="Y143" s="10">
        <v>-17.350999999999999</v>
      </c>
    </row>
    <row r="144" spans="1:25" x14ac:dyDescent="0.3">
      <c r="A144" s="8"/>
      <c r="E144" s="10">
        <v>70</v>
      </c>
      <c r="F144" s="10">
        <v>15621</v>
      </c>
      <c r="G144" s="10">
        <v>78927.199999999997</v>
      </c>
      <c r="H144" s="10">
        <v>1</v>
      </c>
      <c r="I144" s="10">
        <v>-44.48</v>
      </c>
      <c r="J144" s="11">
        <v>-10.01</v>
      </c>
      <c r="K144" s="11">
        <v>50.445999999999998</v>
      </c>
      <c r="L144" s="11">
        <v>49.966999999999999</v>
      </c>
      <c r="M144" s="11">
        <v>49.761000000000003</v>
      </c>
      <c r="N144" s="11">
        <v>14.608000000000001</v>
      </c>
      <c r="O144" s="10">
        <v>5.8579999999999997</v>
      </c>
      <c r="P144" s="10">
        <v>14.978999999999999</v>
      </c>
      <c r="Q144" s="10">
        <v>0.14702999999999999</v>
      </c>
      <c r="R144" s="10">
        <v>0.17005999999999999</v>
      </c>
      <c r="S144" s="10">
        <v>0.14953</v>
      </c>
      <c r="T144" s="10">
        <v>0.17258999999999999</v>
      </c>
      <c r="U144" s="10">
        <v>0.15865000000000001</v>
      </c>
      <c r="V144" s="10">
        <v>0.18029999999999999</v>
      </c>
      <c r="W144" s="10">
        <v>229.31100000000001</v>
      </c>
      <c r="X144" s="10">
        <v>249.78399999999999</v>
      </c>
      <c r="Y144" s="10">
        <v>-20.472999999999999</v>
      </c>
    </row>
    <row r="145" spans="1:25" x14ac:dyDescent="0.3">
      <c r="A145" s="8">
        <v>43274</v>
      </c>
      <c r="B145" s="9">
        <v>0.61990740740740746</v>
      </c>
      <c r="C145" s="10">
        <v>58.716862999999996</v>
      </c>
      <c r="D145" s="10">
        <v>-86.313446999999996</v>
      </c>
      <c r="E145" s="10">
        <v>75</v>
      </c>
      <c r="F145" s="11">
        <v>15632</v>
      </c>
      <c r="G145" s="11">
        <v>78983.3</v>
      </c>
      <c r="H145" s="11">
        <v>1</v>
      </c>
      <c r="I145" s="11">
        <v>-43.97</v>
      </c>
      <c r="J145" s="11">
        <v>-10.02</v>
      </c>
      <c r="K145" s="10">
        <v>50.470999999999997</v>
      </c>
      <c r="L145" s="10">
        <v>50.006999999999998</v>
      </c>
      <c r="M145" s="10">
        <v>49.798999999999999</v>
      </c>
      <c r="N145" s="10">
        <v>14.631</v>
      </c>
      <c r="O145" s="10">
        <v>5.8559999999999999</v>
      </c>
      <c r="P145" s="10">
        <v>14.984999999999999</v>
      </c>
      <c r="Q145" s="10">
        <v>0.14652999999999999</v>
      </c>
      <c r="R145" s="10">
        <v>0.16958999999999999</v>
      </c>
      <c r="S145" s="10">
        <v>0.14896000000000001</v>
      </c>
      <c r="T145" s="10">
        <v>0.17191000000000001</v>
      </c>
      <c r="U145" s="10">
        <v>0.15870000000000001</v>
      </c>
      <c r="V145" s="10">
        <v>0.18034</v>
      </c>
      <c r="W145" s="12">
        <v>224.89400000000001</v>
      </c>
      <c r="X145" s="12">
        <v>244.83600000000001</v>
      </c>
      <c r="Y145" s="10">
        <v>-19.942</v>
      </c>
    </row>
    <row r="146" spans="1:25" x14ac:dyDescent="0.3">
      <c r="A146" s="8">
        <v>43274</v>
      </c>
      <c r="B146" s="9">
        <v>0.6199189814814815</v>
      </c>
      <c r="C146" s="10">
        <v>58.716864999999999</v>
      </c>
      <c r="D146" s="10">
        <v>-86.313446999999996</v>
      </c>
      <c r="E146" s="10">
        <v>80</v>
      </c>
      <c r="F146" s="11">
        <v>15635</v>
      </c>
      <c r="G146" s="11">
        <v>78998.600000000006</v>
      </c>
      <c r="H146" s="11">
        <v>1</v>
      </c>
      <c r="I146" s="11">
        <v>-43.46</v>
      </c>
      <c r="J146" s="11">
        <v>-9.86</v>
      </c>
      <c r="K146" s="10">
        <v>50.497</v>
      </c>
      <c r="L146" s="10">
        <v>49.981999999999999</v>
      </c>
      <c r="M146" s="10">
        <v>49.795999999999999</v>
      </c>
      <c r="N146" s="10">
        <v>14.611000000000001</v>
      </c>
      <c r="O146" s="10">
        <v>5.8559999999999999</v>
      </c>
      <c r="P146" s="10">
        <v>14.983000000000001</v>
      </c>
      <c r="Q146" s="10">
        <v>0.14591000000000001</v>
      </c>
      <c r="R146" s="10">
        <v>0.16894000000000001</v>
      </c>
      <c r="S146" s="10">
        <v>0.14867</v>
      </c>
      <c r="T146" s="10">
        <v>0.17177999999999999</v>
      </c>
      <c r="U146" s="10">
        <v>0.15884000000000001</v>
      </c>
      <c r="V146" s="10">
        <v>0.18052000000000001</v>
      </c>
      <c r="W146" s="12">
        <v>218.99199999999999</v>
      </c>
      <c r="X146" s="12">
        <v>241.667</v>
      </c>
      <c r="Y146" s="10">
        <v>-22.673999999999999</v>
      </c>
    </row>
    <row r="147" spans="1:25" x14ac:dyDescent="0.3">
      <c r="A147" s="8">
        <v>43274</v>
      </c>
      <c r="B147" s="9">
        <v>0.62077546296296293</v>
      </c>
      <c r="C147" s="10">
        <v>58.716912999999998</v>
      </c>
      <c r="D147" s="10">
        <v>-86.313415000000006</v>
      </c>
      <c r="E147" s="10">
        <v>25</v>
      </c>
      <c r="F147" s="11">
        <v>15639</v>
      </c>
      <c r="G147" s="11">
        <v>79018.899999999994</v>
      </c>
      <c r="H147" s="11">
        <v>1</v>
      </c>
      <c r="I147" s="11">
        <v>-44.1</v>
      </c>
      <c r="J147" s="11">
        <v>-10.08</v>
      </c>
      <c r="K147" s="10">
        <v>50.445</v>
      </c>
      <c r="L147" s="10">
        <v>49.984999999999999</v>
      </c>
      <c r="M147" s="10">
        <v>49.771000000000001</v>
      </c>
      <c r="N147" s="10">
        <v>14.6</v>
      </c>
      <c r="O147" s="10">
        <v>5.8570000000000002</v>
      </c>
      <c r="P147" s="10">
        <v>14.978999999999999</v>
      </c>
      <c r="Q147" s="10">
        <v>0.14652000000000001</v>
      </c>
      <c r="R147" s="10">
        <v>0.16952999999999999</v>
      </c>
      <c r="S147" s="10">
        <v>0.14890999999999999</v>
      </c>
      <c r="T147" s="10">
        <v>0.17185</v>
      </c>
      <c r="U147" s="10">
        <v>0.15873999999999999</v>
      </c>
      <c r="V147" s="10">
        <v>0.18031</v>
      </c>
      <c r="W147" s="12">
        <v>224.12100000000001</v>
      </c>
      <c r="X147" s="12">
        <v>243.85599999999999</v>
      </c>
      <c r="Y147" s="10">
        <v>-19.734999999999999</v>
      </c>
    </row>
    <row r="148" spans="1:25" x14ac:dyDescent="0.3">
      <c r="A148" s="8">
        <v>43274</v>
      </c>
      <c r="B148" s="9">
        <v>0.6209837962962963</v>
      </c>
      <c r="C148" s="10">
        <v>58.716928000000003</v>
      </c>
      <c r="D148" s="10">
        <v>-86.313401999999996</v>
      </c>
      <c r="E148" s="10">
        <v>30</v>
      </c>
      <c r="F148" s="11">
        <v>15642</v>
      </c>
      <c r="G148" s="11">
        <v>79034.3</v>
      </c>
      <c r="H148" s="11">
        <v>1</v>
      </c>
      <c r="I148" s="11">
        <v>-43.84</v>
      </c>
      <c r="J148" s="11">
        <v>-9.98</v>
      </c>
      <c r="K148" s="10">
        <v>50.478999999999999</v>
      </c>
      <c r="L148" s="10">
        <v>50.023000000000003</v>
      </c>
      <c r="M148" s="10">
        <v>49.805999999999997</v>
      </c>
      <c r="N148" s="10">
        <v>14.589</v>
      </c>
      <c r="O148" s="10">
        <v>5.8559999999999999</v>
      </c>
      <c r="P148" s="10">
        <v>14.977</v>
      </c>
      <c r="Q148" s="10">
        <v>0.14967</v>
      </c>
      <c r="R148" s="10">
        <v>0.17274</v>
      </c>
      <c r="S148" s="10">
        <v>0.15015999999999999</v>
      </c>
      <c r="T148" s="10">
        <v>0.17322000000000001</v>
      </c>
      <c r="U148" s="10">
        <v>0.15875</v>
      </c>
      <c r="V148" s="10">
        <v>0.18042</v>
      </c>
      <c r="W148" s="12">
        <v>249.90199999999999</v>
      </c>
      <c r="X148" s="12">
        <v>254.251</v>
      </c>
      <c r="Y148" s="10">
        <v>-4.3490000000000002</v>
      </c>
    </row>
    <row r="149" spans="1:25" x14ac:dyDescent="0.3">
      <c r="A149" s="8">
        <v>43274</v>
      </c>
      <c r="B149" s="9">
        <v>0.62118055555555551</v>
      </c>
      <c r="C149" s="10">
        <v>58.716945000000003</v>
      </c>
      <c r="D149" s="10">
        <v>-86.313393000000005</v>
      </c>
      <c r="E149" s="10">
        <v>35</v>
      </c>
      <c r="F149" s="11">
        <v>15645</v>
      </c>
      <c r="G149" s="11">
        <v>79049.5</v>
      </c>
      <c r="H149" s="11">
        <v>1</v>
      </c>
      <c r="I149" s="11">
        <v>-43.96</v>
      </c>
      <c r="J149" s="11">
        <v>-9.89</v>
      </c>
      <c r="K149" s="10">
        <v>50.494999999999997</v>
      </c>
      <c r="L149" s="10">
        <v>49.978000000000002</v>
      </c>
      <c r="M149" s="10">
        <v>49.787999999999997</v>
      </c>
      <c r="N149" s="10">
        <v>14.602</v>
      </c>
      <c r="O149" s="10">
        <v>5.8550000000000004</v>
      </c>
      <c r="P149" s="10">
        <v>14.981999999999999</v>
      </c>
      <c r="Q149" s="10">
        <v>0.14879999999999999</v>
      </c>
      <c r="R149" s="10">
        <v>0.17172999999999999</v>
      </c>
      <c r="S149" s="10">
        <v>0.14926</v>
      </c>
      <c r="T149" s="10">
        <v>0.17227000000000001</v>
      </c>
      <c r="U149" s="10">
        <v>0.15883</v>
      </c>
      <c r="V149" s="10">
        <v>0.18049999999999999</v>
      </c>
      <c r="W149" s="12">
        <v>242.215</v>
      </c>
      <c r="X149" s="12">
        <v>246.36699999999999</v>
      </c>
      <c r="Y149" s="10">
        <v>-4.1520000000000001</v>
      </c>
    </row>
    <row r="150" spans="1:25" x14ac:dyDescent="0.3">
      <c r="A150" s="8">
        <v>43274</v>
      </c>
      <c r="B150" s="9">
        <v>0.62135416666666665</v>
      </c>
      <c r="C150" s="10">
        <v>58.716957999999998</v>
      </c>
      <c r="D150" s="10">
        <v>-86.313384999999997</v>
      </c>
      <c r="E150" s="10">
        <v>40</v>
      </c>
      <c r="F150" s="11">
        <v>15658</v>
      </c>
      <c r="G150" s="11">
        <v>79115.7</v>
      </c>
      <c r="H150" s="11">
        <v>1</v>
      </c>
      <c r="I150" s="11">
        <v>-44.63</v>
      </c>
      <c r="J150" s="11">
        <v>-9.93</v>
      </c>
      <c r="K150" s="10">
        <v>50.463999999999999</v>
      </c>
      <c r="L150" s="10">
        <v>49.98</v>
      </c>
      <c r="M150" s="10">
        <v>49.783999999999999</v>
      </c>
      <c r="N150" s="10">
        <v>14.602</v>
      </c>
      <c r="O150" s="10">
        <v>5.8559999999999999</v>
      </c>
      <c r="P150" s="10">
        <v>14.981999999999999</v>
      </c>
      <c r="Q150" s="10">
        <v>0.1497</v>
      </c>
      <c r="R150" s="10">
        <v>0.17257</v>
      </c>
      <c r="S150" s="10">
        <v>0.15018000000000001</v>
      </c>
      <c r="T150" s="10">
        <v>0.17327999999999999</v>
      </c>
      <c r="U150" s="10">
        <v>0.15897</v>
      </c>
      <c r="V150" s="10">
        <v>0.18046000000000001</v>
      </c>
      <c r="W150" s="12">
        <v>247.661</v>
      </c>
      <c r="X150" s="12">
        <v>251.94399999999999</v>
      </c>
      <c r="Y150" s="10">
        <v>-4.282</v>
      </c>
    </row>
    <row r="151" spans="1:25" x14ac:dyDescent="0.3">
      <c r="A151" s="8">
        <v>43274</v>
      </c>
      <c r="B151" s="9">
        <v>0.62153935185185183</v>
      </c>
      <c r="C151" s="10">
        <v>58.716971999999998</v>
      </c>
      <c r="D151" s="10">
        <v>-86.313377000000003</v>
      </c>
      <c r="E151" s="10">
        <v>45</v>
      </c>
      <c r="F151" s="11">
        <v>15661</v>
      </c>
      <c r="G151" s="11">
        <v>79130.899999999994</v>
      </c>
      <c r="H151" s="11">
        <v>1</v>
      </c>
      <c r="I151" s="11">
        <v>-43.93</v>
      </c>
      <c r="J151" s="11">
        <v>-10.11</v>
      </c>
      <c r="K151" s="10">
        <v>50.454999999999998</v>
      </c>
      <c r="L151" s="10">
        <v>50.006</v>
      </c>
      <c r="M151" s="10">
        <v>49.774000000000001</v>
      </c>
      <c r="N151" s="10">
        <v>14.612</v>
      </c>
      <c r="O151" s="10">
        <v>5.8570000000000002</v>
      </c>
      <c r="P151" s="10">
        <v>14.977</v>
      </c>
      <c r="Q151" s="10">
        <v>0.14946999999999999</v>
      </c>
      <c r="R151" s="10">
        <v>0.17252000000000001</v>
      </c>
      <c r="S151" s="10">
        <v>0.15010999999999999</v>
      </c>
      <c r="T151" s="10">
        <v>0.17308999999999999</v>
      </c>
      <c r="U151" s="10">
        <v>0.15867000000000001</v>
      </c>
      <c r="V151" s="10">
        <v>0.18024000000000001</v>
      </c>
      <c r="W151" s="12">
        <v>248.47200000000001</v>
      </c>
      <c r="X151" s="12">
        <v>254.08500000000001</v>
      </c>
      <c r="Y151" s="10">
        <v>-5.6120000000000001</v>
      </c>
    </row>
    <row r="152" spans="1:25" x14ac:dyDescent="0.3">
      <c r="A152" s="1">
        <v>43274</v>
      </c>
      <c r="B152" s="6">
        <v>0.62153935185185183</v>
      </c>
      <c r="C152">
        <v>58.716971999999998</v>
      </c>
      <c r="D152">
        <v>-86.313377000000003</v>
      </c>
      <c r="E152">
        <v>45</v>
      </c>
      <c r="F152">
        <v>15661</v>
      </c>
      <c r="G152">
        <v>79130.899999999994</v>
      </c>
      <c r="H152">
        <v>1</v>
      </c>
      <c r="I152">
        <v>-43.93</v>
      </c>
      <c r="J152">
        <v>-10.11</v>
      </c>
      <c r="K152">
        <v>50.454999999999998</v>
      </c>
      <c r="L152">
        <v>50.006</v>
      </c>
      <c r="M152">
        <v>49.774000000000001</v>
      </c>
      <c r="N152">
        <v>14.612</v>
      </c>
      <c r="O152">
        <v>5.8570000000000002</v>
      </c>
      <c r="P152">
        <v>14.977</v>
      </c>
      <c r="Q152">
        <v>0.14946999999999999</v>
      </c>
      <c r="R152">
        <v>0.17252000000000001</v>
      </c>
      <c r="S152">
        <v>0.15010999999999999</v>
      </c>
      <c r="T152">
        <v>0.17308999999999999</v>
      </c>
      <c r="U152">
        <v>0.15867000000000001</v>
      </c>
      <c r="V152">
        <v>0.18024000000000001</v>
      </c>
      <c r="W152">
        <v>248.47200000000001</v>
      </c>
      <c r="X152">
        <v>254.08500000000001</v>
      </c>
      <c r="Y152">
        <v>-5.6120000000000001</v>
      </c>
    </row>
    <row r="153" spans="1:25" x14ac:dyDescent="0.3">
      <c r="A153" s="1">
        <v>43274</v>
      </c>
      <c r="B153" s="6">
        <v>0.62155092592592587</v>
      </c>
      <c r="C153">
        <v>58.716973000000003</v>
      </c>
      <c r="D153">
        <v>-86.313374999999994</v>
      </c>
      <c r="E153">
        <v>50</v>
      </c>
      <c r="F153">
        <v>15664</v>
      </c>
      <c r="G153">
        <v>79146.2</v>
      </c>
      <c r="H153">
        <v>1</v>
      </c>
      <c r="I153">
        <v>-43.9</v>
      </c>
      <c r="J153">
        <v>-9.9600000000000009</v>
      </c>
      <c r="K153">
        <v>50.485999999999997</v>
      </c>
      <c r="L153">
        <v>50.027999999999999</v>
      </c>
      <c r="M153">
        <v>49.822000000000003</v>
      </c>
      <c r="N153">
        <v>14.64</v>
      </c>
      <c r="O153">
        <v>5.8559999999999999</v>
      </c>
      <c r="P153">
        <v>14.988</v>
      </c>
      <c r="Q153">
        <v>0.14946000000000001</v>
      </c>
      <c r="R153">
        <v>0.17252999999999999</v>
      </c>
      <c r="S153">
        <v>0.15003</v>
      </c>
      <c r="T153">
        <v>0.17305999999999999</v>
      </c>
      <c r="U153">
        <v>0.15869</v>
      </c>
      <c r="V153">
        <v>0.18037</v>
      </c>
      <c r="W153">
        <v>248.61699999999999</v>
      </c>
      <c r="X153">
        <v>253.57300000000001</v>
      </c>
      <c r="Y153">
        <v>-4.9550000000000001</v>
      </c>
    </row>
    <row r="154" spans="1:25" x14ac:dyDescent="0.3">
      <c r="A154" s="1">
        <v>43274</v>
      </c>
      <c r="B154" s="6">
        <v>0.62246527777777783</v>
      </c>
      <c r="C154">
        <v>58.717047000000001</v>
      </c>
      <c r="D154">
        <v>-86.313337000000004</v>
      </c>
      <c r="E154">
        <v>55</v>
      </c>
      <c r="F154">
        <v>15667</v>
      </c>
      <c r="G154">
        <v>79161.5</v>
      </c>
      <c r="H154">
        <v>1</v>
      </c>
      <c r="I154">
        <v>-43.22</v>
      </c>
      <c r="J154">
        <v>-10.01</v>
      </c>
      <c r="K154">
        <v>50.509</v>
      </c>
      <c r="L154">
        <v>50.012999999999998</v>
      </c>
      <c r="M154">
        <v>49.798000000000002</v>
      </c>
      <c r="N154">
        <v>14.622</v>
      </c>
      <c r="O154">
        <v>5.8550000000000004</v>
      </c>
      <c r="P154">
        <v>14.983000000000001</v>
      </c>
      <c r="Q154">
        <v>0.14953</v>
      </c>
      <c r="R154">
        <v>0.17238999999999999</v>
      </c>
      <c r="S154">
        <v>0.15009</v>
      </c>
      <c r="T154">
        <v>0.17304</v>
      </c>
      <c r="U154">
        <v>0.1588</v>
      </c>
      <c r="V154">
        <v>0.18046000000000001</v>
      </c>
      <c r="W154">
        <v>248.35599999999999</v>
      </c>
      <c r="X154">
        <v>253.255</v>
      </c>
      <c r="Y154">
        <v>-4.899</v>
      </c>
    </row>
    <row r="155" spans="1:25" x14ac:dyDescent="0.3">
      <c r="A155" s="1">
        <v>43274</v>
      </c>
      <c r="B155" s="6">
        <v>0.62263888888888885</v>
      </c>
      <c r="C155">
        <v>58.717056999999997</v>
      </c>
      <c r="D155">
        <v>-86.313329999999993</v>
      </c>
      <c r="E155">
        <v>60</v>
      </c>
      <c r="F155">
        <v>15670</v>
      </c>
      <c r="G155">
        <v>79176.800000000003</v>
      </c>
      <c r="H155">
        <v>1</v>
      </c>
      <c r="I155">
        <v>-44.08</v>
      </c>
      <c r="J155">
        <v>-9.9</v>
      </c>
      <c r="K155">
        <v>50.476999999999997</v>
      </c>
      <c r="L155">
        <v>49.994999999999997</v>
      </c>
      <c r="M155">
        <v>49.795999999999999</v>
      </c>
      <c r="N155">
        <v>14.589</v>
      </c>
      <c r="O155">
        <v>5.8559999999999999</v>
      </c>
      <c r="P155">
        <v>14.981</v>
      </c>
      <c r="Q155">
        <v>0.14904999999999999</v>
      </c>
      <c r="R155">
        <v>0.17194000000000001</v>
      </c>
      <c r="S155">
        <v>0.14985000000000001</v>
      </c>
      <c r="T155">
        <v>0.17297000000000001</v>
      </c>
      <c r="U155">
        <v>0.15892000000000001</v>
      </c>
      <c r="V155">
        <v>0.18035000000000001</v>
      </c>
      <c r="W155">
        <v>242.62899999999999</v>
      </c>
      <c r="X155">
        <v>249.55199999999999</v>
      </c>
      <c r="Y155">
        <v>-6.923</v>
      </c>
    </row>
    <row r="156" spans="1:25" x14ac:dyDescent="0.3">
      <c r="A156" s="1">
        <v>43274</v>
      </c>
      <c r="B156" s="6">
        <v>0.62281249999999999</v>
      </c>
      <c r="C156">
        <v>58.717061999999999</v>
      </c>
      <c r="D156">
        <v>-86.313320000000004</v>
      </c>
      <c r="E156">
        <v>65</v>
      </c>
      <c r="F156">
        <v>15673</v>
      </c>
      <c r="G156">
        <v>79192.100000000006</v>
      </c>
      <c r="H156">
        <v>1</v>
      </c>
      <c r="I156">
        <v>-44.49</v>
      </c>
      <c r="J156">
        <v>-9.99</v>
      </c>
      <c r="K156">
        <v>50.436999999999998</v>
      </c>
      <c r="L156">
        <v>49.975000000000001</v>
      </c>
      <c r="M156">
        <v>49.755000000000003</v>
      </c>
      <c r="N156">
        <v>14.6</v>
      </c>
      <c r="O156">
        <v>5.859</v>
      </c>
      <c r="P156">
        <v>14.984999999999999</v>
      </c>
      <c r="Q156">
        <v>0.14854000000000001</v>
      </c>
      <c r="R156">
        <v>0.17157</v>
      </c>
      <c r="S156">
        <v>0.14985000000000001</v>
      </c>
      <c r="T156">
        <v>0.17286000000000001</v>
      </c>
      <c r="U156">
        <v>0.1588</v>
      </c>
      <c r="V156">
        <v>0.18043999999999999</v>
      </c>
      <c r="W156">
        <v>240.2</v>
      </c>
      <c r="X156">
        <v>251.13300000000001</v>
      </c>
      <c r="Y156">
        <v>-10.933</v>
      </c>
    </row>
    <row r="157" spans="1:25" x14ac:dyDescent="0.3">
      <c r="A157" s="1">
        <v>43274</v>
      </c>
      <c r="B157" s="6">
        <v>0.62297453703703709</v>
      </c>
      <c r="C157">
        <v>58.717067</v>
      </c>
      <c r="D157">
        <v>-86.313310000000001</v>
      </c>
      <c r="E157">
        <v>70</v>
      </c>
      <c r="F157">
        <v>15676</v>
      </c>
      <c r="G157">
        <v>79207.399999999994</v>
      </c>
      <c r="H157">
        <v>1</v>
      </c>
      <c r="I157">
        <v>-44.04</v>
      </c>
      <c r="J157">
        <v>-9.8699999999999992</v>
      </c>
      <c r="K157">
        <v>50.482999999999997</v>
      </c>
      <c r="L157">
        <v>50.003</v>
      </c>
      <c r="M157">
        <v>49.793999999999997</v>
      </c>
      <c r="N157">
        <v>14.589</v>
      </c>
      <c r="O157">
        <v>5.8570000000000002</v>
      </c>
      <c r="P157">
        <v>14.977</v>
      </c>
      <c r="Q157">
        <v>0.14798</v>
      </c>
      <c r="R157">
        <v>0.17105000000000001</v>
      </c>
      <c r="S157">
        <v>0.14951</v>
      </c>
      <c r="T157">
        <v>0.17258999999999999</v>
      </c>
      <c r="U157">
        <v>0.15873000000000001</v>
      </c>
      <c r="V157">
        <v>0.18043000000000001</v>
      </c>
      <c r="W157">
        <v>236.50700000000001</v>
      </c>
      <c r="X157">
        <v>249.27199999999999</v>
      </c>
      <c r="Y157">
        <v>-12.763999999999999</v>
      </c>
    </row>
    <row r="158" spans="1:25" x14ac:dyDescent="0.3">
      <c r="A158" s="1">
        <v>43274</v>
      </c>
      <c r="B158" s="6">
        <v>0.62315972222222216</v>
      </c>
      <c r="C158">
        <v>58.717077000000003</v>
      </c>
      <c r="D158">
        <v>-86.313298000000003</v>
      </c>
      <c r="E158">
        <v>75</v>
      </c>
      <c r="F158">
        <v>15679</v>
      </c>
      <c r="G158">
        <v>79222.7</v>
      </c>
      <c r="H158">
        <v>1</v>
      </c>
      <c r="I158">
        <v>-43.47</v>
      </c>
      <c r="J158">
        <v>-9.91</v>
      </c>
      <c r="K158">
        <v>50.500999999999998</v>
      </c>
      <c r="L158">
        <v>49.997</v>
      </c>
      <c r="M158">
        <v>49.804000000000002</v>
      </c>
      <c r="N158">
        <v>14.597</v>
      </c>
      <c r="O158">
        <v>5.8550000000000004</v>
      </c>
      <c r="P158">
        <v>14.981</v>
      </c>
      <c r="Q158">
        <v>0.14721999999999999</v>
      </c>
      <c r="R158">
        <v>0.17019999999999999</v>
      </c>
      <c r="S158">
        <v>0.14874000000000001</v>
      </c>
      <c r="T158">
        <v>0.17185</v>
      </c>
      <c r="U158">
        <v>0.15884000000000001</v>
      </c>
      <c r="V158">
        <v>0.18049000000000001</v>
      </c>
      <c r="W158">
        <v>229.45699999999999</v>
      </c>
      <c r="X158">
        <v>242.13300000000001</v>
      </c>
      <c r="Y158">
        <v>-12.676</v>
      </c>
    </row>
    <row r="159" spans="1:25" x14ac:dyDescent="0.3">
      <c r="A159" s="1">
        <v>43274</v>
      </c>
      <c r="B159" s="6">
        <v>0.62333333333333341</v>
      </c>
      <c r="C159">
        <v>58.717087999999997</v>
      </c>
      <c r="D159">
        <v>-86.313284999999993</v>
      </c>
      <c r="E159">
        <v>80</v>
      </c>
      <c r="F159">
        <v>15682</v>
      </c>
      <c r="G159">
        <v>79238</v>
      </c>
      <c r="H159">
        <v>1</v>
      </c>
      <c r="I159">
        <v>-44.43</v>
      </c>
      <c r="J159">
        <v>-10.01</v>
      </c>
      <c r="K159">
        <v>50.478999999999999</v>
      </c>
      <c r="L159">
        <v>50</v>
      </c>
      <c r="M159">
        <v>49.777000000000001</v>
      </c>
      <c r="N159">
        <v>14.611000000000001</v>
      </c>
      <c r="O159">
        <v>5.8559999999999999</v>
      </c>
      <c r="P159">
        <v>14.981999999999999</v>
      </c>
      <c r="Q159">
        <v>0.14638000000000001</v>
      </c>
      <c r="R159">
        <v>0.16939000000000001</v>
      </c>
      <c r="S159">
        <v>0.1487</v>
      </c>
      <c r="T159">
        <v>0.17155000000000001</v>
      </c>
      <c r="U159">
        <v>0.15873999999999999</v>
      </c>
      <c r="V159">
        <v>0.18024999999999999</v>
      </c>
      <c r="W159">
        <v>222.81200000000001</v>
      </c>
      <c r="X159">
        <v>242.00700000000001</v>
      </c>
      <c r="Y159">
        <v>-19.193999999999999</v>
      </c>
    </row>
    <row r="160" spans="1:25" x14ac:dyDescent="0.3">
      <c r="A160" s="1">
        <v>43274</v>
      </c>
      <c r="B160" s="6">
        <v>0.62350694444444443</v>
      </c>
      <c r="C160">
        <v>58.717092000000001</v>
      </c>
      <c r="D160">
        <v>-86.313261999999995</v>
      </c>
      <c r="E160">
        <v>25</v>
      </c>
      <c r="F160">
        <v>15689</v>
      </c>
      <c r="G160">
        <v>79273.600000000006</v>
      </c>
      <c r="H160">
        <v>1</v>
      </c>
      <c r="I160">
        <v>-43.53</v>
      </c>
      <c r="J160">
        <v>-9.91</v>
      </c>
      <c r="K160">
        <v>50.473999999999997</v>
      </c>
      <c r="L160">
        <v>49.996000000000002</v>
      </c>
      <c r="M160">
        <v>49.776000000000003</v>
      </c>
      <c r="N160">
        <v>14.590999999999999</v>
      </c>
      <c r="O160">
        <v>5.8570000000000002</v>
      </c>
      <c r="P160">
        <v>14.981999999999999</v>
      </c>
      <c r="Q160">
        <v>0.14913000000000001</v>
      </c>
      <c r="R160">
        <v>0.17207</v>
      </c>
      <c r="S160">
        <v>0.14996999999999999</v>
      </c>
      <c r="T160">
        <v>0.17302000000000001</v>
      </c>
      <c r="U160">
        <v>0.15895000000000001</v>
      </c>
      <c r="V160">
        <v>0.18035999999999999</v>
      </c>
      <c r="W160">
        <v>242.97300000000001</v>
      </c>
      <c r="X160">
        <v>250.173</v>
      </c>
      <c r="Y160">
        <v>-7.1989999999999998</v>
      </c>
    </row>
    <row r="161" spans="1:25" x14ac:dyDescent="0.3">
      <c r="A161" s="1">
        <v>43274</v>
      </c>
      <c r="B161" s="6">
        <v>0.62370370370370376</v>
      </c>
      <c r="C161">
        <v>58.717084999999997</v>
      </c>
      <c r="D161">
        <v>-86.313232999999997</v>
      </c>
      <c r="E161">
        <v>30</v>
      </c>
      <c r="F161">
        <v>15692</v>
      </c>
      <c r="G161">
        <v>79288.899999999994</v>
      </c>
      <c r="H161">
        <v>1</v>
      </c>
      <c r="I161">
        <v>-44.04</v>
      </c>
      <c r="J161">
        <v>-9.99</v>
      </c>
      <c r="K161">
        <v>50.497999999999998</v>
      </c>
      <c r="L161">
        <v>50.02</v>
      </c>
      <c r="M161">
        <v>49.796999999999997</v>
      </c>
      <c r="N161">
        <v>14.631</v>
      </c>
      <c r="O161">
        <v>5.8559999999999999</v>
      </c>
      <c r="P161">
        <v>14.981999999999999</v>
      </c>
      <c r="Q161">
        <v>0.14172000000000001</v>
      </c>
      <c r="R161">
        <v>0.16478999999999999</v>
      </c>
      <c r="S161">
        <v>0.14344000000000001</v>
      </c>
      <c r="T161">
        <v>0.16657</v>
      </c>
      <c r="U161">
        <v>0.1588</v>
      </c>
      <c r="V161">
        <v>0.18052000000000001</v>
      </c>
      <c r="W161">
        <v>186.03100000000001</v>
      </c>
      <c r="X161">
        <v>200.506</v>
      </c>
      <c r="Y161">
        <v>-14.475</v>
      </c>
    </row>
    <row r="162" spans="1:25" x14ac:dyDescent="0.3">
      <c r="A162" s="1">
        <v>43274</v>
      </c>
      <c r="B162" s="6">
        <v>0.62408564814814815</v>
      </c>
      <c r="C162">
        <v>58.717092999999998</v>
      </c>
      <c r="D162">
        <v>-86.313237999999998</v>
      </c>
      <c r="E162">
        <v>35</v>
      </c>
      <c r="F162">
        <v>15695</v>
      </c>
      <c r="G162">
        <v>79304.2</v>
      </c>
      <c r="H162">
        <v>1</v>
      </c>
      <c r="I162">
        <v>-44.13</v>
      </c>
      <c r="J162">
        <v>-9.9499999999999993</v>
      </c>
      <c r="K162">
        <v>50.500999999999998</v>
      </c>
      <c r="L162">
        <v>50.017000000000003</v>
      </c>
      <c r="M162">
        <v>49.805999999999997</v>
      </c>
      <c r="N162">
        <v>14.632</v>
      </c>
      <c r="O162">
        <v>5.8570000000000002</v>
      </c>
      <c r="P162">
        <v>14.981999999999999</v>
      </c>
      <c r="Q162">
        <v>0.14252999999999999</v>
      </c>
      <c r="R162">
        <v>0.16535</v>
      </c>
      <c r="S162">
        <v>0.14480999999999999</v>
      </c>
      <c r="T162">
        <v>0.16778999999999999</v>
      </c>
      <c r="U162">
        <v>0.15898000000000001</v>
      </c>
      <c r="V162">
        <v>0.18068999999999999</v>
      </c>
      <c r="W162">
        <v>191.03100000000001</v>
      </c>
      <c r="X162">
        <v>209.93299999999999</v>
      </c>
      <c r="Y162">
        <v>-18.902000000000001</v>
      </c>
    </row>
    <row r="163" spans="1:25" x14ac:dyDescent="0.3">
      <c r="A163" s="1">
        <v>43274</v>
      </c>
      <c r="B163" s="6">
        <v>0.62425925925925929</v>
      </c>
      <c r="C163">
        <v>58.717106999999999</v>
      </c>
      <c r="D163">
        <v>-86.313243</v>
      </c>
      <c r="E163">
        <v>40</v>
      </c>
      <c r="F163">
        <v>15698</v>
      </c>
      <c r="G163">
        <v>79319.399999999994</v>
      </c>
      <c r="H163">
        <v>1</v>
      </c>
      <c r="I163">
        <v>-44.12</v>
      </c>
      <c r="J163">
        <v>-9.99</v>
      </c>
      <c r="K163">
        <v>50.491999999999997</v>
      </c>
      <c r="L163">
        <v>49.997999999999998</v>
      </c>
      <c r="M163">
        <v>49.793999999999997</v>
      </c>
      <c r="N163">
        <v>14.629</v>
      </c>
      <c r="O163">
        <v>5.8579999999999997</v>
      </c>
      <c r="P163">
        <v>14.987</v>
      </c>
      <c r="Q163">
        <v>0.14743000000000001</v>
      </c>
      <c r="R163">
        <v>0.17030000000000001</v>
      </c>
      <c r="S163">
        <v>0.14857000000000001</v>
      </c>
      <c r="T163">
        <v>0.17169999999999999</v>
      </c>
      <c r="U163">
        <v>0.15895999999999999</v>
      </c>
      <c r="V163">
        <v>0.18043000000000001</v>
      </c>
      <c r="W163">
        <v>229.32499999999999</v>
      </c>
      <c r="X163">
        <v>239.1</v>
      </c>
      <c r="Y163">
        <v>-9.7739999999999991</v>
      </c>
    </row>
    <row r="164" spans="1:25" x14ac:dyDescent="0.3">
      <c r="A164" s="1">
        <v>43274</v>
      </c>
      <c r="B164" s="6">
        <v>0.62443287037037043</v>
      </c>
      <c r="C164">
        <v>58.717117999999999</v>
      </c>
      <c r="D164">
        <v>-86.313249999999996</v>
      </c>
      <c r="E164">
        <v>45</v>
      </c>
      <c r="F164">
        <v>15701</v>
      </c>
      <c r="G164">
        <v>79334.8</v>
      </c>
      <c r="H164">
        <v>1</v>
      </c>
      <c r="I164">
        <v>-44.17</v>
      </c>
      <c r="J164">
        <v>-10.02</v>
      </c>
      <c r="K164">
        <v>50.494</v>
      </c>
      <c r="L164">
        <v>50.02</v>
      </c>
      <c r="M164">
        <v>49.768999999999998</v>
      </c>
      <c r="N164">
        <v>14.615</v>
      </c>
      <c r="O164">
        <v>5.8550000000000004</v>
      </c>
      <c r="P164">
        <v>14.981999999999999</v>
      </c>
      <c r="Q164">
        <v>0.14960999999999999</v>
      </c>
      <c r="R164">
        <v>0.17266999999999999</v>
      </c>
      <c r="S164">
        <v>0.15015999999999999</v>
      </c>
      <c r="T164">
        <v>0.17313999999999999</v>
      </c>
      <c r="U164">
        <v>0.15881999999999999</v>
      </c>
      <c r="V164">
        <v>0.18045</v>
      </c>
      <c r="W164">
        <v>248.595</v>
      </c>
      <c r="X164">
        <v>253.48099999999999</v>
      </c>
      <c r="Y164">
        <v>-4.8860000000000001</v>
      </c>
    </row>
    <row r="165" spans="1:25" x14ac:dyDescent="0.3">
      <c r="A165" s="1">
        <v>43274</v>
      </c>
      <c r="B165" s="6">
        <v>0.62460648148148146</v>
      </c>
      <c r="C165">
        <v>58.717128000000002</v>
      </c>
      <c r="D165">
        <v>-86.313249999999996</v>
      </c>
      <c r="E165">
        <v>50</v>
      </c>
      <c r="F165">
        <v>15704</v>
      </c>
      <c r="G165">
        <v>79350</v>
      </c>
      <c r="H165">
        <v>1</v>
      </c>
      <c r="I165">
        <v>-44.08</v>
      </c>
      <c r="J165">
        <v>-9.91</v>
      </c>
      <c r="K165">
        <v>50.481000000000002</v>
      </c>
      <c r="L165">
        <v>50.015000000000001</v>
      </c>
      <c r="M165">
        <v>49.779000000000003</v>
      </c>
      <c r="N165">
        <v>14.634</v>
      </c>
      <c r="O165">
        <v>5.8559999999999999</v>
      </c>
      <c r="P165">
        <v>14.981999999999999</v>
      </c>
      <c r="Q165">
        <v>0.14968999999999999</v>
      </c>
      <c r="R165">
        <v>0.17257</v>
      </c>
      <c r="S165">
        <v>0.15017</v>
      </c>
      <c r="T165">
        <v>0.17312</v>
      </c>
      <c r="U165">
        <v>0.15876999999999999</v>
      </c>
      <c r="V165">
        <v>0.18040999999999999</v>
      </c>
      <c r="W165">
        <v>249.702</v>
      </c>
      <c r="X165">
        <v>253.95400000000001</v>
      </c>
      <c r="Y165">
        <v>-4.2519999999999998</v>
      </c>
    </row>
    <row r="166" spans="1:25" x14ac:dyDescent="0.3">
      <c r="A166" s="1">
        <v>43274</v>
      </c>
      <c r="B166" s="6">
        <v>0.6247800925925926</v>
      </c>
      <c r="C166">
        <v>58.717137999999998</v>
      </c>
      <c r="D166">
        <v>-86.313253000000003</v>
      </c>
      <c r="E166">
        <v>55</v>
      </c>
      <c r="F166">
        <v>15707</v>
      </c>
      <c r="G166">
        <v>79365.2</v>
      </c>
      <c r="H166">
        <v>1</v>
      </c>
      <c r="I166">
        <v>-44.76</v>
      </c>
      <c r="J166">
        <v>-9.98</v>
      </c>
      <c r="K166">
        <v>50.481000000000002</v>
      </c>
      <c r="L166">
        <v>49.978999999999999</v>
      </c>
      <c r="M166">
        <v>49.792999999999999</v>
      </c>
      <c r="N166">
        <v>14.622</v>
      </c>
      <c r="O166">
        <v>5.8559999999999999</v>
      </c>
      <c r="P166">
        <v>14.989000000000001</v>
      </c>
      <c r="Q166">
        <v>0.14946000000000001</v>
      </c>
      <c r="R166">
        <v>0.1724</v>
      </c>
      <c r="S166">
        <v>0.15009</v>
      </c>
      <c r="T166">
        <v>0.17318</v>
      </c>
      <c r="U166">
        <v>0.15884999999999999</v>
      </c>
      <c r="V166">
        <v>0.18043999999999999</v>
      </c>
      <c r="W166">
        <v>247.114</v>
      </c>
      <c r="X166">
        <v>252.577</v>
      </c>
      <c r="Y166">
        <v>-5.4630000000000001</v>
      </c>
    </row>
    <row r="167" spans="1:25" x14ac:dyDescent="0.3">
      <c r="A167" s="1">
        <v>43274</v>
      </c>
      <c r="B167" s="6">
        <v>0.62495370370370373</v>
      </c>
      <c r="C167">
        <v>58.717148000000002</v>
      </c>
      <c r="D167">
        <v>-86.31326</v>
      </c>
      <c r="E167">
        <v>60</v>
      </c>
      <c r="F167">
        <v>15710</v>
      </c>
      <c r="G167">
        <v>79380.600000000006</v>
      </c>
      <c r="H167">
        <v>1</v>
      </c>
      <c r="I167">
        <v>-43.7</v>
      </c>
      <c r="J167">
        <v>-9.98</v>
      </c>
      <c r="K167">
        <v>50.462000000000003</v>
      </c>
      <c r="L167">
        <v>50.012999999999998</v>
      </c>
      <c r="M167">
        <v>49.795000000000002</v>
      </c>
      <c r="N167">
        <v>14.63</v>
      </c>
      <c r="O167">
        <v>5.8540000000000001</v>
      </c>
      <c r="P167">
        <v>14.983000000000001</v>
      </c>
      <c r="Q167">
        <v>0.14921000000000001</v>
      </c>
      <c r="R167">
        <v>0.17226</v>
      </c>
      <c r="S167">
        <v>0.15010000000000001</v>
      </c>
      <c r="T167">
        <v>0.1731</v>
      </c>
      <c r="U167">
        <v>0.15884999999999999</v>
      </c>
      <c r="V167">
        <v>0.18046000000000001</v>
      </c>
      <c r="W167">
        <v>245.11199999999999</v>
      </c>
      <c r="X167">
        <v>252.697</v>
      </c>
      <c r="Y167">
        <v>-7.585</v>
      </c>
    </row>
    <row r="168" spans="1:25" x14ac:dyDescent="0.3">
      <c r="A168" s="1">
        <v>43274</v>
      </c>
      <c r="B168" s="6">
        <v>0.62512731481481476</v>
      </c>
      <c r="C168">
        <v>58.71716</v>
      </c>
      <c r="D168">
        <v>-86.313271999999998</v>
      </c>
      <c r="E168">
        <v>65</v>
      </c>
      <c r="F168">
        <v>15713</v>
      </c>
      <c r="G168">
        <v>79395.8</v>
      </c>
      <c r="H168">
        <v>1</v>
      </c>
      <c r="I168">
        <v>-43.85</v>
      </c>
      <c r="J168">
        <v>-9.8800000000000008</v>
      </c>
      <c r="K168">
        <v>50.484000000000002</v>
      </c>
      <c r="L168">
        <v>50.014000000000003</v>
      </c>
      <c r="M168">
        <v>49.762</v>
      </c>
      <c r="N168">
        <v>14.638999999999999</v>
      </c>
      <c r="O168">
        <v>5.8559999999999999</v>
      </c>
      <c r="P168">
        <v>14.978</v>
      </c>
      <c r="Q168">
        <v>0.14878</v>
      </c>
      <c r="R168">
        <v>0.17180999999999999</v>
      </c>
      <c r="S168">
        <v>0.14960000000000001</v>
      </c>
      <c r="T168">
        <v>0.17269000000000001</v>
      </c>
      <c r="U168">
        <v>0.15878999999999999</v>
      </c>
      <c r="V168">
        <v>0.18045</v>
      </c>
      <c r="W168">
        <v>242.286</v>
      </c>
      <c r="X168">
        <v>249.375</v>
      </c>
      <c r="Y168">
        <v>-7.0890000000000004</v>
      </c>
    </row>
    <row r="169" spans="1:25" x14ac:dyDescent="0.3">
      <c r="A169" s="1">
        <v>43274</v>
      </c>
      <c r="B169" s="6">
        <v>0.6253009259259259</v>
      </c>
      <c r="C169">
        <v>58.717177</v>
      </c>
      <c r="D169">
        <v>-86.313276999999999</v>
      </c>
      <c r="E169">
        <v>70</v>
      </c>
      <c r="F169">
        <v>15716</v>
      </c>
      <c r="G169">
        <v>79411.199999999997</v>
      </c>
      <c r="H169">
        <v>1</v>
      </c>
      <c r="I169">
        <v>-43.64</v>
      </c>
      <c r="J169">
        <v>-9.99</v>
      </c>
      <c r="K169">
        <v>50.478999999999999</v>
      </c>
      <c r="L169">
        <v>49.988</v>
      </c>
      <c r="M169">
        <v>49.786000000000001</v>
      </c>
      <c r="N169">
        <v>14.641999999999999</v>
      </c>
      <c r="O169">
        <v>5.8579999999999997</v>
      </c>
      <c r="P169">
        <v>14.988</v>
      </c>
      <c r="Q169">
        <v>0.14796999999999999</v>
      </c>
      <c r="R169">
        <v>0.1709</v>
      </c>
      <c r="S169">
        <v>0.14938000000000001</v>
      </c>
      <c r="T169">
        <v>0.17244000000000001</v>
      </c>
      <c r="U169">
        <v>0.15876000000000001</v>
      </c>
      <c r="V169">
        <v>0.18038000000000001</v>
      </c>
      <c r="W169">
        <v>235.89500000000001</v>
      </c>
      <c r="X169">
        <v>247.67699999999999</v>
      </c>
      <c r="Y169">
        <v>-11.781000000000001</v>
      </c>
    </row>
    <row r="170" spans="1:25" x14ac:dyDescent="0.3">
      <c r="A170" s="1">
        <v>43274</v>
      </c>
      <c r="B170" s="6">
        <v>0.62547453703703704</v>
      </c>
      <c r="C170">
        <v>58.717193000000002</v>
      </c>
      <c r="D170">
        <v>-86.313276999999999</v>
      </c>
      <c r="E170">
        <v>75</v>
      </c>
      <c r="F170">
        <v>15719</v>
      </c>
      <c r="G170">
        <v>79426.399999999994</v>
      </c>
      <c r="H170">
        <v>1</v>
      </c>
      <c r="I170">
        <v>-43.72</v>
      </c>
      <c r="J170">
        <v>-10.09</v>
      </c>
      <c r="K170">
        <v>50.502000000000002</v>
      </c>
      <c r="L170">
        <v>50.018999999999998</v>
      </c>
      <c r="M170">
        <v>49.814</v>
      </c>
      <c r="N170">
        <v>14.621</v>
      </c>
      <c r="O170">
        <v>5.8559999999999999</v>
      </c>
      <c r="P170">
        <v>14.977</v>
      </c>
      <c r="Q170">
        <v>0.14737</v>
      </c>
      <c r="R170">
        <v>0.17039000000000001</v>
      </c>
      <c r="S170">
        <v>0.14956</v>
      </c>
      <c r="T170">
        <v>0.17249</v>
      </c>
      <c r="U170">
        <v>0.15873999999999999</v>
      </c>
      <c r="V170">
        <v>0.18032999999999999</v>
      </c>
      <c r="W170">
        <v>231.084</v>
      </c>
      <c r="X170">
        <v>249.12</v>
      </c>
      <c r="Y170">
        <v>-18.035</v>
      </c>
    </row>
    <row r="171" spans="1:25" x14ac:dyDescent="0.3">
      <c r="A171" s="1">
        <v>43274</v>
      </c>
      <c r="B171" s="6">
        <v>0.62564814814814818</v>
      </c>
      <c r="C171">
        <v>58.717207999999999</v>
      </c>
      <c r="D171">
        <v>-86.313275000000004</v>
      </c>
      <c r="E171">
        <v>80</v>
      </c>
      <c r="F171">
        <v>15722</v>
      </c>
      <c r="G171">
        <v>79441.7</v>
      </c>
      <c r="H171">
        <v>1</v>
      </c>
      <c r="I171">
        <v>-43.64</v>
      </c>
      <c r="J171">
        <v>-9.8800000000000008</v>
      </c>
      <c r="K171">
        <v>50.491</v>
      </c>
      <c r="L171">
        <v>49.997999999999998</v>
      </c>
      <c r="M171">
        <v>49.758000000000003</v>
      </c>
      <c r="N171">
        <v>14.625999999999999</v>
      </c>
      <c r="O171">
        <v>5.8550000000000004</v>
      </c>
      <c r="P171">
        <v>14.977</v>
      </c>
      <c r="Q171">
        <v>0.14654</v>
      </c>
      <c r="R171">
        <v>0.16958000000000001</v>
      </c>
      <c r="S171">
        <v>0.14887</v>
      </c>
      <c r="T171">
        <v>0.17201</v>
      </c>
      <c r="U171">
        <v>0.15870000000000001</v>
      </c>
      <c r="V171">
        <v>0.1804</v>
      </c>
      <c r="W171">
        <v>225.23</v>
      </c>
      <c r="X171">
        <v>244.392</v>
      </c>
      <c r="Y171">
        <v>-19.161000000000001</v>
      </c>
    </row>
    <row r="172" spans="1:25" x14ac:dyDescent="0.3">
      <c r="A172" s="1">
        <v>43274</v>
      </c>
      <c r="B172" s="6">
        <v>0.62582175925925931</v>
      </c>
      <c r="C172">
        <v>58.717222</v>
      </c>
      <c r="D172">
        <v>-86.313267999999994</v>
      </c>
      <c r="E172">
        <v>25</v>
      </c>
      <c r="F172">
        <v>15726</v>
      </c>
      <c r="G172">
        <v>79462</v>
      </c>
      <c r="H172">
        <v>1</v>
      </c>
      <c r="I172">
        <v>-44.2</v>
      </c>
      <c r="J172">
        <v>-10.07</v>
      </c>
      <c r="K172">
        <v>50.444000000000003</v>
      </c>
      <c r="L172">
        <v>49.988999999999997</v>
      </c>
      <c r="M172">
        <v>49.744999999999997</v>
      </c>
      <c r="N172">
        <v>14.608000000000001</v>
      </c>
      <c r="O172">
        <v>5.8559999999999999</v>
      </c>
      <c r="P172">
        <v>14.983000000000001</v>
      </c>
      <c r="Q172">
        <v>0.1469</v>
      </c>
      <c r="R172">
        <v>0.16996</v>
      </c>
      <c r="S172">
        <v>0.14940000000000001</v>
      </c>
      <c r="T172">
        <v>0.17254</v>
      </c>
      <c r="U172">
        <v>0.15892000000000001</v>
      </c>
      <c r="V172">
        <v>0.18060000000000001</v>
      </c>
      <c r="W172">
        <v>226.292</v>
      </c>
      <c r="X172">
        <v>246.79599999999999</v>
      </c>
      <c r="Y172">
        <v>-20.504000000000001</v>
      </c>
    </row>
    <row r="173" spans="1:25" x14ac:dyDescent="0.3">
      <c r="A173" s="1">
        <v>43274</v>
      </c>
      <c r="B173" s="6">
        <v>0.62603009259259257</v>
      </c>
      <c r="C173">
        <v>58.717239999999997</v>
      </c>
      <c r="D173">
        <v>-86.313267999999994</v>
      </c>
      <c r="E173">
        <v>30</v>
      </c>
      <c r="F173">
        <v>15729</v>
      </c>
      <c r="G173">
        <v>79477.399999999994</v>
      </c>
      <c r="H173">
        <v>1</v>
      </c>
      <c r="I173">
        <v>-43.97</v>
      </c>
      <c r="J173">
        <v>-9.91</v>
      </c>
      <c r="K173">
        <v>50.494999999999997</v>
      </c>
      <c r="L173">
        <v>50.015999999999998</v>
      </c>
      <c r="M173">
        <v>49.8</v>
      </c>
      <c r="N173">
        <v>14.654999999999999</v>
      </c>
      <c r="O173">
        <v>5.8579999999999997</v>
      </c>
      <c r="P173">
        <v>14.992000000000001</v>
      </c>
      <c r="Q173">
        <v>0.14879000000000001</v>
      </c>
      <c r="R173">
        <v>0.17177999999999999</v>
      </c>
      <c r="S173">
        <v>0.14987</v>
      </c>
      <c r="T173">
        <v>0.17296</v>
      </c>
      <c r="U173">
        <v>0.15890000000000001</v>
      </c>
      <c r="V173">
        <v>0.18053</v>
      </c>
      <c r="W173">
        <v>241.471</v>
      </c>
      <c r="X173">
        <v>250.59</v>
      </c>
      <c r="Y173">
        <v>-9.1180000000000003</v>
      </c>
    </row>
    <row r="174" spans="1:25" x14ac:dyDescent="0.3">
      <c r="A174" s="1">
        <v>43274</v>
      </c>
      <c r="B174" s="6">
        <v>0.62622685185185178</v>
      </c>
      <c r="C174">
        <v>58.717258000000001</v>
      </c>
      <c r="D174">
        <v>-86.313263000000006</v>
      </c>
      <c r="E174">
        <v>35</v>
      </c>
      <c r="F174">
        <v>15732</v>
      </c>
      <c r="G174">
        <v>79492.600000000006</v>
      </c>
      <c r="H174">
        <v>1</v>
      </c>
      <c r="I174">
        <v>-43.68</v>
      </c>
      <c r="J174">
        <v>-9.9499999999999993</v>
      </c>
      <c r="K174">
        <v>50.49</v>
      </c>
      <c r="L174">
        <v>50.009</v>
      </c>
      <c r="M174">
        <v>49.816000000000003</v>
      </c>
      <c r="N174">
        <v>14.673999999999999</v>
      </c>
      <c r="O174">
        <v>5.8570000000000002</v>
      </c>
      <c r="P174">
        <v>14.978</v>
      </c>
      <c r="Q174">
        <v>0.14963000000000001</v>
      </c>
      <c r="R174">
        <v>0.17266999999999999</v>
      </c>
      <c r="S174">
        <v>0.15004999999999999</v>
      </c>
      <c r="T174">
        <v>0.17313999999999999</v>
      </c>
      <c r="U174">
        <v>0.15881999999999999</v>
      </c>
      <c r="V174">
        <v>0.18054999999999999</v>
      </c>
      <c r="W174">
        <v>249.238</v>
      </c>
      <c r="X174">
        <v>252.988</v>
      </c>
      <c r="Y174">
        <v>-3.75</v>
      </c>
    </row>
    <row r="175" spans="1:25" x14ac:dyDescent="0.3">
      <c r="A175" s="1">
        <v>43274</v>
      </c>
      <c r="B175" s="6">
        <v>0.62640046296296303</v>
      </c>
      <c r="C175">
        <v>58.717263000000003</v>
      </c>
      <c r="D175">
        <v>-86.313249999999996</v>
      </c>
      <c r="E175">
        <v>40</v>
      </c>
      <c r="F175">
        <v>15735</v>
      </c>
      <c r="G175">
        <v>79507.899999999994</v>
      </c>
      <c r="H175">
        <v>1</v>
      </c>
      <c r="I175">
        <v>-43.81</v>
      </c>
      <c r="J175">
        <v>-9.82</v>
      </c>
      <c r="K175">
        <v>50.494</v>
      </c>
      <c r="L175">
        <v>50.011000000000003</v>
      </c>
      <c r="M175">
        <v>49.78</v>
      </c>
      <c r="N175">
        <v>14.654</v>
      </c>
      <c r="O175">
        <v>5.8550000000000004</v>
      </c>
      <c r="P175">
        <v>14.977</v>
      </c>
      <c r="Q175">
        <v>0.15007000000000001</v>
      </c>
      <c r="R175">
        <v>0.17311000000000001</v>
      </c>
      <c r="S175">
        <v>0.15040000000000001</v>
      </c>
      <c r="T175">
        <v>0.17344999999999999</v>
      </c>
      <c r="U175">
        <v>0.15873000000000001</v>
      </c>
      <c r="V175">
        <v>0.18040999999999999</v>
      </c>
      <c r="W175">
        <v>253.29300000000001</v>
      </c>
      <c r="X175">
        <v>256.31900000000002</v>
      </c>
      <c r="Y175">
        <v>-3.0259999999999998</v>
      </c>
    </row>
    <row r="176" spans="1:25" x14ac:dyDescent="0.3">
      <c r="A176" s="1">
        <v>43274</v>
      </c>
      <c r="B176" s="6">
        <v>0.62657407407407406</v>
      </c>
      <c r="C176">
        <v>58.717255000000002</v>
      </c>
      <c r="D176">
        <v>-86.313232999999997</v>
      </c>
      <c r="E176">
        <v>45</v>
      </c>
      <c r="F176">
        <v>15738</v>
      </c>
      <c r="G176">
        <v>79523.199999999997</v>
      </c>
      <c r="H176">
        <v>1</v>
      </c>
      <c r="I176">
        <v>-44.58</v>
      </c>
      <c r="J176">
        <v>-10.08</v>
      </c>
      <c r="K176">
        <v>50.460999999999999</v>
      </c>
      <c r="L176">
        <v>49.972000000000001</v>
      </c>
      <c r="M176">
        <v>49.761000000000003</v>
      </c>
      <c r="N176">
        <v>14.617000000000001</v>
      </c>
      <c r="O176">
        <v>5.8550000000000004</v>
      </c>
      <c r="P176">
        <v>14.981</v>
      </c>
      <c r="Q176">
        <v>0.15006</v>
      </c>
      <c r="R176">
        <v>0.1729</v>
      </c>
      <c r="S176">
        <v>0.15043000000000001</v>
      </c>
      <c r="T176">
        <v>0.17333000000000001</v>
      </c>
      <c r="U176">
        <v>0.15873000000000001</v>
      </c>
      <c r="V176">
        <v>0.18038000000000001</v>
      </c>
      <c r="W176">
        <v>253.017</v>
      </c>
      <c r="X176">
        <v>256.34300000000002</v>
      </c>
      <c r="Y176">
        <v>-3.3250000000000002</v>
      </c>
    </row>
    <row r="177" spans="1:25" x14ac:dyDescent="0.3">
      <c r="A177" s="1">
        <v>43274</v>
      </c>
      <c r="B177" s="6">
        <v>0.6267476851851852</v>
      </c>
      <c r="C177">
        <v>58.717244999999998</v>
      </c>
      <c r="D177">
        <v>-86.313226999999998</v>
      </c>
      <c r="E177">
        <v>50</v>
      </c>
      <c r="F177">
        <v>15741</v>
      </c>
      <c r="G177">
        <v>79538.399999999994</v>
      </c>
      <c r="H177">
        <v>1</v>
      </c>
      <c r="I177">
        <v>-43.3</v>
      </c>
      <c r="J177">
        <v>-9.92</v>
      </c>
      <c r="K177">
        <v>50.475000000000001</v>
      </c>
      <c r="L177">
        <v>50.015000000000001</v>
      </c>
      <c r="M177">
        <v>49.779000000000003</v>
      </c>
      <c r="N177">
        <v>14.656000000000001</v>
      </c>
      <c r="O177">
        <v>5.8559999999999999</v>
      </c>
      <c r="P177">
        <v>14.981999999999999</v>
      </c>
      <c r="Q177">
        <v>0.15003</v>
      </c>
      <c r="R177">
        <v>0.17288000000000001</v>
      </c>
      <c r="S177">
        <v>0.15042</v>
      </c>
      <c r="T177">
        <v>0.1734</v>
      </c>
      <c r="U177">
        <v>0.15876999999999999</v>
      </c>
      <c r="V177">
        <v>0.18045</v>
      </c>
      <c r="W177">
        <v>252.524</v>
      </c>
      <c r="X177">
        <v>256.10899999999998</v>
      </c>
      <c r="Y177">
        <v>-3.585</v>
      </c>
    </row>
    <row r="178" spans="1:25" x14ac:dyDescent="0.3">
      <c r="A178" s="1">
        <v>43274</v>
      </c>
      <c r="B178" s="6">
        <v>0.62692129629629634</v>
      </c>
      <c r="C178">
        <v>58.717252000000002</v>
      </c>
      <c r="D178">
        <v>-86.313231999999999</v>
      </c>
      <c r="E178">
        <v>55</v>
      </c>
      <c r="F178">
        <v>15744</v>
      </c>
      <c r="G178">
        <v>79553.7</v>
      </c>
      <c r="H178">
        <v>1</v>
      </c>
      <c r="I178">
        <v>-44.06</v>
      </c>
      <c r="J178">
        <v>-9.9</v>
      </c>
      <c r="K178">
        <v>50.482999999999997</v>
      </c>
      <c r="L178">
        <v>49.972000000000001</v>
      </c>
      <c r="M178">
        <v>49.773000000000003</v>
      </c>
      <c r="N178">
        <v>14.648999999999999</v>
      </c>
      <c r="O178">
        <v>5.8579999999999997</v>
      </c>
      <c r="P178">
        <v>14.987</v>
      </c>
      <c r="Q178">
        <v>0.14956</v>
      </c>
      <c r="R178">
        <v>0.17243</v>
      </c>
      <c r="S178">
        <v>0.15013000000000001</v>
      </c>
      <c r="T178">
        <v>0.17323</v>
      </c>
      <c r="U178">
        <v>0.15884000000000001</v>
      </c>
      <c r="V178">
        <v>0.18032999999999999</v>
      </c>
      <c r="W178">
        <v>247.589</v>
      </c>
      <c r="X178">
        <v>252.55699999999999</v>
      </c>
      <c r="Y178">
        <v>-4.9669999999999996</v>
      </c>
    </row>
    <row r="179" spans="1:25" x14ac:dyDescent="0.3">
      <c r="A179" s="1">
        <v>43274</v>
      </c>
      <c r="B179" s="6">
        <v>0.62709490740740736</v>
      </c>
      <c r="C179">
        <v>58.717269999999999</v>
      </c>
      <c r="D179">
        <v>-86.313237000000001</v>
      </c>
      <c r="E179">
        <v>60</v>
      </c>
      <c r="F179">
        <v>15747</v>
      </c>
      <c r="G179">
        <v>79569</v>
      </c>
      <c r="H179">
        <v>1</v>
      </c>
      <c r="I179">
        <v>-43.73</v>
      </c>
      <c r="J179">
        <v>-10.08</v>
      </c>
      <c r="K179">
        <v>50.506999999999998</v>
      </c>
      <c r="L179">
        <v>50.006</v>
      </c>
      <c r="M179">
        <v>49.776000000000003</v>
      </c>
      <c r="N179">
        <v>14.64</v>
      </c>
      <c r="O179">
        <v>5.8540000000000001</v>
      </c>
      <c r="P179">
        <v>14.981</v>
      </c>
      <c r="Q179">
        <v>0.14924000000000001</v>
      </c>
      <c r="R179">
        <v>0.17202000000000001</v>
      </c>
      <c r="S179">
        <v>0.14988000000000001</v>
      </c>
      <c r="T179">
        <v>0.17280000000000001</v>
      </c>
      <c r="U179">
        <v>0.15886</v>
      </c>
      <c r="V179">
        <v>0.18049000000000001</v>
      </c>
      <c r="W179">
        <v>245.42500000000001</v>
      </c>
      <c r="X179">
        <v>251.006</v>
      </c>
      <c r="Y179">
        <v>-5.5810000000000004</v>
      </c>
    </row>
    <row r="180" spans="1:25" x14ac:dyDescent="0.3">
      <c r="E180">
        <v>65</v>
      </c>
      <c r="F180">
        <v>15750</v>
      </c>
      <c r="G180">
        <v>79584.3</v>
      </c>
      <c r="H180">
        <v>1</v>
      </c>
      <c r="I180">
        <v>-44.31</v>
      </c>
      <c r="J180">
        <v>-9.98</v>
      </c>
      <c r="K180">
        <v>50.475000000000001</v>
      </c>
      <c r="L180">
        <v>49.976999999999997</v>
      </c>
      <c r="M180">
        <v>49.771000000000001</v>
      </c>
      <c r="N180">
        <v>14.64</v>
      </c>
      <c r="O180">
        <v>5.8559999999999999</v>
      </c>
      <c r="P180">
        <v>14.989000000000001</v>
      </c>
      <c r="Q180">
        <v>0.14840999999999999</v>
      </c>
      <c r="R180">
        <v>0.17133999999999999</v>
      </c>
      <c r="S180">
        <v>0.14990000000000001</v>
      </c>
      <c r="T180">
        <v>0.17296</v>
      </c>
      <c r="U180">
        <v>0.15887000000000001</v>
      </c>
      <c r="V180">
        <v>0.18049999999999999</v>
      </c>
      <c r="W180">
        <v>238.61500000000001</v>
      </c>
      <c r="X180">
        <v>250.994</v>
      </c>
      <c r="Y180">
        <v>-12.379</v>
      </c>
    </row>
    <row r="181" spans="1:25" x14ac:dyDescent="0.3">
      <c r="A181" s="1">
        <v>43274</v>
      </c>
      <c r="B181" s="6">
        <v>0.62744212962962964</v>
      </c>
      <c r="C181">
        <v>58.717297000000002</v>
      </c>
      <c r="D181">
        <v>-86.313239999999993</v>
      </c>
      <c r="E181">
        <v>70</v>
      </c>
      <c r="F181">
        <v>15753</v>
      </c>
      <c r="G181">
        <v>79599.600000000006</v>
      </c>
      <c r="H181">
        <v>1</v>
      </c>
      <c r="I181">
        <v>-43.43</v>
      </c>
      <c r="J181">
        <v>-9.98</v>
      </c>
      <c r="K181">
        <v>50.466999999999999</v>
      </c>
      <c r="L181">
        <v>50.006999999999998</v>
      </c>
      <c r="M181">
        <v>49.795000000000002</v>
      </c>
      <c r="N181">
        <v>14.664999999999999</v>
      </c>
      <c r="O181">
        <v>5.8579999999999997</v>
      </c>
      <c r="P181">
        <v>14.976000000000001</v>
      </c>
      <c r="Q181">
        <v>0.14716000000000001</v>
      </c>
      <c r="R181">
        <v>0.17008999999999999</v>
      </c>
      <c r="S181">
        <v>0.15014</v>
      </c>
      <c r="T181">
        <v>0.17321</v>
      </c>
      <c r="U181">
        <v>0.15895999999999999</v>
      </c>
      <c r="V181">
        <v>0.18042</v>
      </c>
      <c r="W181">
        <v>227.12200000000001</v>
      </c>
      <c r="X181">
        <v>251.626</v>
      </c>
      <c r="Y181">
        <v>-24.504000000000001</v>
      </c>
    </row>
    <row r="182" spans="1:25" x14ac:dyDescent="0.3">
      <c r="A182" s="1">
        <v>43274</v>
      </c>
      <c r="B182" s="6">
        <v>0.62758101851851855</v>
      </c>
      <c r="C182">
        <v>58.717308000000003</v>
      </c>
      <c r="D182">
        <v>-86.313237000000001</v>
      </c>
      <c r="E182">
        <v>75</v>
      </c>
      <c r="F182">
        <v>15756</v>
      </c>
      <c r="G182">
        <v>79614.8</v>
      </c>
      <c r="H182">
        <v>1</v>
      </c>
      <c r="I182">
        <v>-44.08</v>
      </c>
      <c r="J182">
        <v>-9.8699999999999992</v>
      </c>
      <c r="K182">
        <v>50.475999999999999</v>
      </c>
      <c r="L182">
        <v>50.006</v>
      </c>
      <c r="M182">
        <v>49.801000000000002</v>
      </c>
      <c r="N182">
        <v>14.68</v>
      </c>
      <c r="O182">
        <v>5.8559999999999999</v>
      </c>
      <c r="P182">
        <v>14.986000000000001</v>
      </c>
      <c r="Q182">
        <v>0.14742</v>
      </c>
      <c r="R182">
        <v>0.17044000000000001</v>
      </c>
      <c r="S182">
        <v>0.14990000000000001</v>
      </c>
      <c r="T182">
        <v>0.17271</v>
      </c>
      <c r="U182">
        <v>0.15892000000000001</v>
      </c>
      <c r="V182">
        <v>0.18040999999999999</v>
      </c>
      <c r="W182">
        <v>229.679</v>
      </c>
      <c r="X182">
        <v>250.21</v>
      </c>
      <c r="Y182">
        <v>-20.530999999999999</v>
      </c>
    </row>
    <row r="183" spans="1:25" x14ac:dyDescent="0.3">
      <c r="A183" s="1">
        <v>43274</v>
      </c>
      <c r="B183" s="6">
        <v>0.62780092592592596</v>
      </c>
      <c r="C183">
        <v>58.717322000000003</v>
      </c>
      <c r="D183">
        <v>-86.313230000000004</v>
      </c>
      <c r="E183">
        <v>80</v>
      </c>
      <c r="F183">
        <v>15759</v>
      </c>
      <c r="G183">
        <v>79630.100000000006</v>
      </c>
      <c r="H183">
        <v>1</v>
      </c>
      <c r="I183">
        <v>-43.61</v>
      </c>
      <c r="J183">
        <v>-9.83</v>
      </c>
      <c r="K183">
        <v>50.502000000000002</v>
      </c>
      <c r="L183">
        <v>50.024999999999999</v>
      </c>
      <c r="M183">
        <v>49.780999999999999</v>
      </c>
      <c r="N183">
        <v>14.679</v>
      </c>
      <c r="O183">
        <v>5.8559999999999999</v>
      </c>
      <c r="P183">
        <v>14.978</v>
      </c>
      <c r="Q183">
        <v>0.14668999999999999</v>
      </c>
      <c r="R183">
        <v>0.16972000000000001</v>
      </c>
      <c r="S183">
        <v>0.14896000000000001</v>
      </c>
      <c r="T183">
        <v>0.17205999999999999</v>
      </c>
      <c r="U183">
        <v>0.15881000000000001</v>
      </c>
      <c r="V183">
        <v>0.18053</v>
      </c>
      <c r="W183">
        <v>225.66900000000001</v>
      </c>
      <c r="X183">
        <v>244.292</v>
      </c>
      <c r="Y183">
        <v>-18.623000000000001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60"/>
  <sheetViews>
    <sheetView tabSelected="1" zoomScale="70" zoomScaleNormal="70" workbookViewId="0">
      <selection activeCell="R29" sqref="R29:W29"/>
    </sheetView>
  </sheetViews>
  <sheetFormatPr defaultRowHeight="14.4" x14ac:dyDescent="0.3"/>
  <sheetData>
    <row r="1" spans="1:23" x14ac:dyDescent="0.3">
      <c r="A1" s="3" t="s">
        <v>5</v>
      </c>
      <c r="B1" s="4" t="s">
        <v>21</v>
      </c>
      <c r="C1" s="4" t="s">
        <v>22</v>
      </c>
      <c r="D1" s="4" t="s">
        <v>21</v>
      </c>
      <c r="E1" s="4" t="s">
        <v>22</v>
      </c>
      <c r="F1" s="4" t="s">
        <v>21</v>
      </c>
      <c r="G1" s="4" t="s">
        <v>22</v>
      </c>
      <c r="I1" s="4" t="s">
        <v>40</v>
      </c>
    </row>
    <row r="2" spans="1:23" x14ac:dyDescent="0.3">
      <c r="A2">
        <v>30</v>
      </c>
      <c r="B2">
        <v>196.3</v>
      </c>
      <c r="C2">
        <v>249.1</v>
      </c>
      <c r="D2" s="12">
        <v>232.83099999999999</v>
      </c>
      <c r="E2" s="12">
        <v>244.797</v>
      </c>
      <c r="F2" s="12">
        <v>231.572</v>
      </c>
      <c r="G2" s="12">
        <v>245.23699999999999</v>
      </c>
    </row>
    <row r="3" spans="1:23" x14ac:dyDescent="0.3">
      <c r="A3">
        <v>35</v>
      </c>
      <c r="B3">
        <v>250.12</v>
      </c>
      <c r="C3">
        <v>253.17099999999999</v>
      </c>
      <c r="D3" s="12">
        <v>160.995</v>
      </c>
      <c r="E3" s="12">
        <v>178.93</v>
      </c>
      <c r="F3" s="12">
        <v>184.50399999999999</v>
      </c>
      <c r="G3" s="12">
        <v>201.60300000000001</v>
      </c>
    </row>
    <row r="4" spans="1:23" x14ac:dyDescent="0.3">
      <c r="A4">
        <v>40</v>
      </c>
      <c r="B4">
        <v>129.34100000000001</v>
      </c>
      <c r="C4">
        <v>137.98400000000001</v>
      </c>
      <c r="D4" s="12">
        <v>258.37200000000001</v>
      </c>
      <c r="E4" s="12">
        <v>260.20999999999998</v>
      </c>
      <c r="F4" s="12">
        <v>224.4</v>
      </c>
      <c r="G4" s="12">
        <v>238.375</v>
      </c>
      <c r="I4" s="5" t="s">
        <v>31</v>
      </c>
      <c r="Q4" t="s">
        <v>38</v>
      </c>
    </row>
    <row r="5" spans="1:23" x14ac:dyDescent="0.3">
      <c r="A5">
        <v>45</v>
      </c>
      <c r="D5" s="12"/>
      <c r="E5" s="12"/>
      <c r="F5" s="12"/>
      <c r="G5" s="12"/>
      <c r="J5" s="5" t="s">
        <v>32</v>
      </c>
      <c r="K5" s="5" t="s">
        <v>33</v>
      </c>
      <c r="L5" s="5" t="s">
        <v>34</v>
      </c>
      <c r="M5" s="5" t="s">
        <v>35</v>
      </c>
      <c r="N5" s="5" t="s">
        <v>36</v>
      </c>
      <c r="O5" s="5" t="s">
        <v>37</v>
      </c>
      <c r="R5" s="5" t="s">
        <v>32</v>
      </c>
      <c r="S5" s="5" t="s">
        <v>33</v>
      </c>
      <c r="T5" s="5" t="s">
        <v>34</v>
      </c>
      <c r="U5" s="5" t="s">
        <v>35</v>
      </c>
      <c r="V5" s="5" t="s">
        <v>36</v>
      </c>
      <c r="W5" s="5" t="s">
        <v>37</v>
      </c>
    </row>
    <row r="6" spans="1:23" x14ac:dyDescent="0.3">
      <c r="A6">
        <v>50</v>
      </c>
      <c r="B6">
        <v>259.12799999999999</v>
      </c>
      <c r="C6">
        <v>259.077</v>
      </c>
      <c r="D6" s="12">
        <v>244.66399999999999</v>
      </c>
      <c r="E6" s="12">
        <v>258.14</v>
      </c>
      <c r="F6" s="12">
        <v>241.45500000000001</v>
      </c>
      <c r="G6" s="12">
        <v>250.97499999999999</v>
      </c>
      <c r="I6" s="5">
        <v>25</v>
      </c>
      <c r="J6" s="13">
        <f>AVERAGE(B2,B13,B25,B37,B49,B61,B73,B85,B97,B109,B121,B133,B145,B157)</f>
        <v>204.6378</v>
      </c>
      <c r="K6" s="13">
        <f>AVERAGE(C13,C25,C37,C49,C61,C73,C85,C97,C109,C121,C133,C145,C157)</f>
        <v>245.47899999999998</v>
      </c>
      <c r="L6" s="13">
        <f t="shared" ref="L6:O6" si="0">AVERAGE(D13,D25,D37,D49,D61,D73,D85,D97,D109,D121,D133,D145,D157)</f>
        <v>215.8845</v>
      </c>
      <c r="M6" s="13">
        <f t="shared" si="0"/>
        <v>251.48324999999997</v>
      </c>
      <c r="N6" s="13">
        <f t="shared" si="0"/>
        <v>221.34200000000001</v>
      </c>
      <c r="O6" s="13">
        <f t="shared" si="0"/>
        <v>243.98225000000002</v>
      </c>
      <c r="Q6" s="5">
        <v>25</v>
      </c>
      <c r="R6" s="13">
        <f>STDEV(B13,B25,B37,B49,B61,B73,B85,B97,B109,B121,B133,B145,B157)</f>
        <v>9.1513355081831325</v>
      </c>
      <c r="S6" s="13">
        <f t="shared" ref="S6:W6" si="1">STDEV(C13,C25,C37,C49,C61,C73,C85,C97,C109,C121,C133,C145,C157)</f>
        <v>2.4290133799549221</v>
      </c>
      <c r="T6" s="13">
        <f t="shared" si="1"/>
        <v>21.467997352648734</v>
      </c>
      <c r="U6" s="13">
        <f t="shared" si="1"/>
        <v>8.3028799170327989</v>
      </c>
      <c r="V6" s="13">
        <f t="shared" si="1"/>
        <v>5.5139536329812024</v>
      </c>
      <c r="W6" s="13">
        <f t="shared" si="1"/>
        <v>1.5217823705554399</v>
      </c>
    </row>
    <row r="7" spans="1:23" x14ac:dyDescent="0.3">
      <c r="A7">
        <v>55</v>
      </c>
      <c r="B7">
        <v>248.673</v>
      </c>
      <c r="C7">
        <v>256.03399999999999</v>
      </c>
      <c r="D7" s="12">
        <v>251.28700000000001</v>
      </c>
      <c r="E7" s="12">
        <v>259.07400000000001</v>
      </c>
      <c r="F7" s="12">
        <v>240.001</v>
      </c>
      <c r="G7" s="12">
        <v>251.459</v>
      </c>
      <c r="I7" s="5">
        <v>30</v>
      </c>
      <c r="J7" s="13">
        <f>AVERAGE(B2,B14,B26,B38,B50,B62,B74,B86,B98,B110,B122,B134,B146,B158)</f>
        <v>213.24500000000003</v>
      </c>
      <c r="K7" s="13">
        <f t="shared" ref="K7:O17" si="2">AVERAGE(C2,C14,C26,C38,C50,C62,C74,C86,C98,C110,C122,C134,C146,C158)</f>
        <v>252.89099999999999</v>
      </c>
      <c r="L7" s="13">
        <f t="shared" si="2"/>
        <v>240.4522</v>
      </c>
      <c r="M7" s="13">
        <f t="shared" si="2"/>
        <v>250.36700000000002</v>
      </c>
      <c r="N7" s="13">
        <f t="shared" si="2"/>
        <v>238.10299999999998</v>
      </c>
      <c r="O7" s="13">
        <f t="shared" si="2"/>
        <v>249.22779999999997</v>
      </c>
      <c r="Q7" s="5">
        <v>30</v>
      </c>
      <c r="R7" s="13">
        <f>STDEV(B2,B14,B26,B38,B50,B62,B74,B86,B98,B110,B122,B134,B146,B158)</f>
        <v>25.635782316909733</v>
      </c>
      <c r="S7" s="13">
        <f t="shared" ref="R7:W10" si="3">STDEV(C2,C14,C26,C38,C50,C62,C74,C86,C98,C110,C122,C134,C146,C158)</f>
        <v>2.4576878361582084</v>
      </c>
      <c r="T7" s="13">
        <f t="shared" si="3"/>
        <v>13.429115279868597</v>
      </c>
      <c r="U7" s="13">
        <f t="shared" si="3"/>
        <v>10.663910000557955</v>
      </c>
      <c r="V7" s="13">
        <f t="shared" si="3"/>
        <v>9.3258499880707895</v>
      </c>
      <c r="W7" s="13">
        <f t="shared" si="3"/>
        <v>3.4703160807050457</v>
      </c>
    </row>
    <row r="8" spans="1:23" x14ac:dyDescent="0.3">
      <c r="A8">
        <v>60</v>
      </c>
      <c r="B8">
        <v>240.25299999999999</v>
      </c>
      <c r="C8">
        <v>255.11600000000001</v>
      </c>
      <c r="D8" s="12">
        <v>244.74799999999999</v>
      </c>
      <c r="E8" s="12">
        <v>257.67899999999997</v>
      </c>
      <c r="F8" s="12">
        <v>234.58600000000001</v>
      </c>
      <c r="G8" s="12">
        <v>245.85300000000001</v>
      </c>
      <c r="I8" s="5">
        <v>35</v>
      </c>
      <c r="J8" s="13">
        <f t="shared" ref="J8:J17" si="4">AVERAGE(B3,B15,B27,B39,B51,B63,B75,B87,B99,B111,B123,B135,B147,B159)</f>
        <v>223.13220000000001</v>
      </c>
      <c r="K8" s="13">
        <f t="shared" si="2"/>
        <v>230.28599999999997</v>
      </c>
      <c r="L8" s="13">
        <f t="shared" si="2"/>
        <v>219.28900000000004</v>
      </c>
      <c r="M8" s="13">
        <f t="shared" si="2"/>
        <v>228.47740000000005</v>
      </c>
      <c r="N8" s="13">
        <f t="shared" si="2"/>
        <v>219.07440000000003</v>
      </c>
      <c r="O8" s="13">
        <f t="shared" si="2"/>
        <v>229.08019999999996</v>
      </c>
      <c r="Q8" s="5">
        <v>35</v>
      </c>
      <c r="R8" s="13">
        <f t="shared" si="3"/>
        <v>53.1882646520828</v>
      </c>
      <c r="S8" s="13">
        <f t="shared" si="3"/>
        <v>51.264154996449641</v>
      </c>
      <c r="T8" s="13">
        <f t="shared" si="3"/>
        <v>51.37810162413534</v>
      </c>
      <c r="U8" s="13">
        <f t="shared" si="3"/>
        <v>43.018924327555865</v>
      </c>
      <c r="V8" s="13">
        <f t="shared" si="3"/>
        <v>30.86847164664945</v>
      </c>
      <c r="W8" s="13">
        <f t="shared" si="3"/>
        <v>25.645245654896737</v>
      </c>
    </row>
    <row r="9" spans="1:23" x14ac:dyDescent="0.3">
      <c r="A9">
        <v>65</v>
      </c>
      <c r="B9">
        <v>250.107</v>
      </c>
      <c r="C9">
        <v>257.44299999999998</v>
      </c>
      <c r="D9" s="12">
        <v>238.86500000000001</v>
      </c>
      <c r="E9" s="12">
        <v>256.226</v>
      </c>
      <c r="F9" s="12">
        <v>229.39099999999999</v>
      </c>
      <c r="G9" s="12">
        <v>245.374</v>
      </c>
      <c r="I9" s="5">
        <v>40</v>
      </c>
      <c r="J9" s="13">
        <f t="shared" si="4"/>
        <v>216.79499999999999</v>
      </c>
      <c r="K9" s="13">
        <f t="shared" si="2"/>
        <v>219.94920000000002</v>
      </c>
      <c r="L9" s="13">
        <f t="shared" si="2"/>
        <v>254.64720000000003</v>
      </c>
      <c r="M9" s="13">
        <f t="shared" si="2"/>
        <v>257.47640000000001</v>
      </c>
      <c r="N9" s="13">
        <f t="shared" si="2"/>
        <v>231.42600000000002</v>
      </c>
      <c r="O9" s="13">
        <f t="shared" si="2"/>
        <v>240.45400000000001</v>
      </c>
      <c r="Q9" s="5">
        <v>40</v>
      </c>
      <c r="R9" s="13">
        <f t="shared" si="3"/>
        <v>62.854614202141157</v>
      </c>
      <c r="S9" s="13">
        <f t="shared" si="3"/>
        <v>56.366628094112542</v>
      </c>
      <c r="T9" s="13">
        <f t="shared" si="3"/>
        <v>9.9811336630665437</v>
      </c>
      <c r="U9" s="13">
        <f t="shared" si="3"/>
        <v>7.989178387043312</v>
      </c>
      <c r="V9" s="13">
        <f t="shared" si="3"/>
        <v>24.702363986064167</v>
      </c>
      <c r="W9" s="13">
        <f t="shared" si="3"/>
        <v>18.017510330231534</v>
      </c>
    </row>
    <row r="10" spans="1:23" x14ac:dyDescent="0.3">
      <c r="A10">
        <v>70</v>
      </c>
      <c r="B10">
        <v>246.96199999999999</v>
      </c>
      <c r="C10">
        <v>257.39299999999997</v>
      </c>
      <c r="D10" s="12">
        <v>188.798</v>
      </c>
      <c r="E10" s="12">
        <v>255.56299999999999</v>
      </c>
      <c r="F10" s="12">
        <v>213.053</v>
      </c>
      <c r="G10" s="12">
        <v>247.68799999999999</v>
      </c>
      <c r="I10" s="5">
        <v>45</v>
      </c>
      <c r="J10" s="13">
        <f>AVERAGE(B5,B17,B29,B41,B53,B65,B77,B89,B101,B113,B125,B137,B149,B161)</f>
        <v>258.19875000000002</v>
      </c>
      <c r="K10" s="13">
        <f t="shared" si="2"/>
        <v>257.02075000000002</v>
      </c>
      <c r="L10" s="13">
        <f t="shared" si="2"/>
        <v>255.59924999999998</v>
      </c>
      <c r="M10" s="13">
        <f t="shared" si="2"/>
        <v>260.01175000000001</v>
      </c>
      <c r="N10" s="13">
        <f t="shared" si="2"/>
        <v>243.79875000000001</v>
      </c>
      <c r="O10" s="13">
        <f t="shared" si="2"/>
        <v>250.46850000000001</v>
      </c>
      <c r="Q10" s="5">
        <v>45</v>
      </c>
      <c r="R10" s="13">
        <f t="shared" si="3"/>
        <v>6.5172698974851953</v>
      </c>
      <c r="S10" s="13">
        <f t="shared" si="3"/>
        <v>6.0327132301035666</v>
      </c>
      <c r="T10" s="13">
        <f t="shared" si="3"/>
        <v>4.8183392972406258</v>
      </c>
      <c r="U10" s="13">
        <f t="shared" si="3"/>
        <v>1.1431192340842427</v>
      </c>
      <c r="V10" s="13">
        <f t="shared" si="3"/>
        <v>10.35315212467521</v>
      </c>
      <c r="W10" s="13">
        <f t="shared" si="3"/>
        <v>7.7495358355624626</v>
      </c>
    </row>
    <row r="11" spans="1:23" x14ac:dyDescent="0.3">
      <c r="A11">
        <v>75</v>
      </c>
      <c r="B11">
        <v>234.607</v>
      </c>
      <c r="C11">
        <v>254.64599999999999</v>
      </c>
      <c r="D11" s="12">
        <v>213.24</v>
      </c>
      <c r="E11" s="12">
        <v>252.70400000000001</v>
      </c>
      <c r="F11" s="12">
        <v>208.59899999999999</v>
      </c>
      <c r="G11" s="12">
        <v>247.64</v>
      </c>
      <c r="I11" s="5">
        <v>50</v>
      </c>
      <c r="J11" s="13">
        <f>AVERAGE(B6,B18,B30,B42,B54,B66,B78,B90,B102,B114,B126,B138,B150,B162)</f>
        <v>259.8528</v>
      </c>
      <c r="K11" s="13">
        <f t="shared" si="2"/>
        <v>259.14819999999997</v>
      </c>
      <c r="L11" s="13">
        <f t="shared" si="2"/>
        <v>250.43620000000001</v>
      </c>
      <c r="M11" s="13">
        <f t="shared" si="2"/>
        <v>259.49180000000001</v>
      </c>
      <c r="N11" s="13">
        <f t="shared" si="2"/>
        <v>245.4744</v>
      </c>
      <c r="O11" s="13">
        <f t="shared" si="2"/>
        <v>253.26579999999998</v>
      </c>
      <c r="Q11" s="5">
        <v>50</v>
      </c>
      <c r="R11" s="13">
        <f>STDEV(B6,B18,B30,B42,B54,B66,B78,B90,B102,B114,B126,B138,B150,B162)</f>
        <v>0.81384562418189055</v>
      </c>
      <c r="S11" s="13">
        <f t="shared" ref="S11:W17" si="5">STDEV(C6,C18,C30,C42,C54,C66,C78,C90,C102,C114,C126,C138,C150,C162)</f>
        <v>0.51688799560445786</v>
      </c>
      <c r="T11" s="13">
        <f t="shared" si="5"/>
        <v>10.040955492382185</v>
      </c>
      <c r="U11" s="13">
        <f t="shared" si="5"/>
        <v>1.4417202225119885</v>
      </c>
      <c r="V11" s="13">
        <f t="shared" si="5"/>
        <v>6.7957106913110996</v>
      </c>
      <c r="W11" s="13">
        <f t="shared" si="5"/>
        <v>2.1650425399977808</v>
      </c>
    </row>
    <row r="12" spans="1:23" x14ac:dyDescent="0.3">
      <c r="A12">
        <v>80</v>
      </c>
      <c r="B12">
        <v>173.72399999999999</v>
      </c>
      <c r="C12">
        <v>249.38800000000001</v>
      </c>
      <c r="D12" s="12">
        <v>219.643</v>
      </c>
      <c r="E12" s="12">
        <v>242.94200000000001</v>
      </c>
      <c r="F12" s="12">
        <v>218.56100000000001</v>
      </c>
      <c r="G12" s="12">
        <v>237.554</v>
      </c>
      <c r="I12" s="5">
        <v>55</v>
      </c>
      <c r="J12" s="13">
        <f t="shared" si="4"/>
        <v>251.43099999999998</v>
      </c>
      <c r="K12" s="13">
        <f t="shared" si="2"/>
        <v>257.32399999999996</v>
      </c>
      <c r="L12" s="13">
        <f t="shared" si="2"/>
        <v>254.24099999999999</v>
      </c>
      <c r="M12" s="13">
        <f t="shared" si="2"/>
        <v>259.62260000000003</v>
      </c>
      <c r="N12" s="13">
        <f t="shared" si="2"/>
        <v>245.3792</v>
      </c>
      <c r="O12" s="13">
        <f t="shared" si="2"/>
        <v>253.06219999999999</v>
      </c>
      <c r="Q12" s="5">
        <v>55</v>
      </c>
      <c r="R12" s="14">
        <f>STDEV(B7,B19,B31,B43,B55,B67,B79,B91,B103,B115,B127,B139,B151,B163)</f>
        <v>11.131047906643829</v>
      </c>
      <c r="S12" s="14">
        <f t="shared" si="5"/>
        <v>2.586945399501118</v>
      </c>
      <c r="T12" s="14">
        <f t="shared" si="5"/>
        <v>2.3694892909654639</v>
      </c>
      <c r="U12" s="14">
        <f t="shared" si="5"/>
        <v>0.77452262717107678</v>
      </c>
      <c r="V12" s="14">
        <f t="shared" si="5"/>
        <v>7.0024961763645406</v>
      </c>
      <c r="W12" s="14">
        <f t="shared" si="5"/>
        <v>2.2918507150335863</v>
      </c>
    </row>
    <row r="13" spans="1:23" x14ac:dyDescent="0.3">
      <c r="A13">
        <v>25</v>
      </c>
      <c r="B13">
        <v>211.99</v>
      </c>
      <c r="C13">
        <v>245.601</v>
      </c>
      <c r="D13" s="12">
        <v>210.69800000000001</v>
      </c>
      <c r="E13" s="12">
        <v>259.97699999999998</v>
      </c>
      <c r="F13" s="12">
        <v>213.20500000000001</v>
      </c>
      <c r="G13" s="12">
        <v>245.67400000000001</v>
      </c>
      <c r="I13" s="5">
        <v>60</v>
      </c>
      <c r="J13" s="13">
        <f t="shared" si="4"/>
        <v>248.51999999999998</v>
      </c>
      <c r="K13" s="13">
        <f t="shared" si="2"/>
        <v>257.3766</v>
      </c>
      <c r="L13" s="13">
        <f t="shared" si="2"/>
        <v>251.50680000000003</v>
      </c>
      <c r="M13" s="13">
        <f t="shared" si="2"/>
        <v>258.89459999999997</v>
      </c>
      <c r="N13" s="13">
        <f t="shared" si="2"/>
        <v>243.1174</v>
      </c>
      <c r="O13" s="13">
        <f t="shared" si="2"/>
        <v>250.53939999999997</v>
      </c>
      <c r="Q13" s="5">
        <v>60</v>
      </c>
      <c r="R13" s="13">
        <f t="shared" ref="R13:R17" si="6">STDEV(B8,B20,B32,B44,B56,B68,B80,B92,B104,B116,B128,B140,B152,B164)</f>
        <v>12.079568286987749</v>
      </c>
      <c r="S13" s="13">
        <f t="shared" si="5"/>
        <v>2.4959339534530973</v>
      </c>
      <c r="T13" s="13">
        <f t="shared" si="5"/>
        <v>4.2425968109166385</v>
      </c>
      <c r="U13" s="13">
        <f t="shared" si="5"/>
        <v>0.83710710186930326</v>
      </c>
      <c r="V13" s="13">
        <f t="shared" si="5"/>
        <v>6.3831908008456013</v>
      </c>
      <c r="W13" s="13">
        <f t="shared" si="5"/>
        <v>3.2366678544453626</v>
      </c>
    </row>
    <row r="14" spans="1:23" x14ac:dyDescent="0.3">
      <c r="A14">
        <v>30</v>
      </c>
      <c r="B14">
        <v>178.41800000000001</v>
      </c>
      <c r="C14">
        <v>253.267</v>
      </c>
      <c r="D14" s="12">
        <v>247.89500000000001</v>
      </c>
      <c r="E14" s="12">
        <v>250.256</v>
      </c>
      <c r="F14" s="12">
        <v>239.77600000000001</v>
      </c>
      <c r="G14" s="12">
        <v>249.68199999999999</v>
      </c>
      <c r="I14" s="5">
        <v>65</v>
      </c>
      <c r="J14" s="13">
        <f t="shared" si="4"/>
        <v>253.51660000000001</v>
      </c>
      <c r="K14" s="13">
        <f t="shared" si="2"/>
        <v>258.30540000000002</v>
      </c>
      <c r="L14" s="13">
        <f t="shared" si="2"/>
        <v>243.91860000000003</v>
      </c>
      <c r="M14" s="13">
        <f t="shared" si="2"/>
        <v>258.41460000000001</v>
      </c>
      <c r="N14" s="13">
        <f t="shared" si="2"/>
        <v>239.04839999999999</v>
      </c>
      <c r="O14" s="13">
        <f t="shared" si="2"/>
        <v>249.73319999999998</v>
      </c>
      <c r="Q14" s="5">
        <v>65</v>
      </c>
      <c r="R14" s="13">
        <f t="shared" si="6"/>
        <v>2.4367680029087686</v>
      </c>
      <c r="S14" s="13">
        <f t="shared" si="5"/>
        <v>0.7578349424511972</v>
      </c>
      <c r="T14" s="13">
        <f t="shared" si="5"/>
        <v>8.7629093228219634</v>
      </c>
      <c r="U14" s="13">
        <f t="shared" si="5"/>
        <v>1.2999793459897786</v>
      </c>
      <c r="V14" s="13">
        <f t="shared" si="5"/>
        <v>7.4834350935917149</v>
      </c>
      <c r="W14" s="13">
        <f t="shared" si="5"/>
        <v>2.7171622513203029</v>
      </c>
    </row>
    <row r="15" spans="1:23" x14ac:dyDescent="0.3">
      <c r="A15">
        <v>35</v>
      </c>
      <c r="B15">
        <v>235.82300000000001</v>
      </c>
      <c r="C15">
        <v>250.52799999999999</v>
      </c>
      <c r="D15" s="12">
        <v>258.76100000000002</v>
      </c>
      <c r="E15" s="12">
        <v>260.56099999999998</v>
      </c>
      <c r="F15" s="12">
        <v>241.15100000000001</v>
      </c>
      <c r="G15" s="12">
        <v>246.33500000000001</v>
      </c>
      <c r="I15" s="5">
        <v>70</v>
      </c>
      <c r="J15" s="13">
        <f t="shared" si="4"/>
        <v>244.79040000000001</v>
      </c>
      <c r="K15" s="13">
        <f t="shared" si="2"/>
        <v>257.53820000000002</v>
      </c>
      <c r="L15" s="13">
        <f t="shared" si="2"/>
        <v>225.30299999999997</v>
      </c>
      <c r="M15" s="13">
        <f t="shared" si="2"/>
        <v>257.6662</v>
      </c>
      <c r="N15" s="13">
        <f t="shared" si="2"/>
        <v>232.69300000000004</v>
      </c>
      <c r="O15" s="13">
        <f t="shared" si="2"/>
        <v>249.79479999999998</v>
      </c>
      <c r="Q15" s="5">
        <v>70</v>
      </c>
      <c r="R15" s="13">
        <f t="shared" si="6"/>
        <v>7.8791160227527968</v>
      </c>
      <c r="S15" s="13">
        <f t="shared" si="5"/>
        <v>1.0433001485670299</v>
      </c>
      <c r="T15" s="13">
        <f>STDEV(D10,D22,D34,D46,D58,D70,D82,D94,D106,D118,D130,D142,D154,D166)</f>
        <v>24.591186154799441</v>
      </c>
      <c r="U15" s="13">
        <f t="shared" si="5"/>
        <v>2.4296801641368329</v>
      </c>
      <c r="V15" s="13">
        <f t="shared" si="5"/>
        <v>12.048011308925634</v>
      </c>
      <c r="W15" s="13">
        <f t="shared" si="5"/>
        <v>1.4003405657196462</v>
      </c>
    </row>
    <row r="16" spans="1:23" x14ac:dyDescent="0.3">
      <c r="A16">
        <v>40</v>
      </c>
      <c r="B16">
        <v>261.48599999999999</v>
      </c>
      <c r="C16">
        <v>259.19900000000001</v>
      </c>
      <c r="D16" s="12">
        <v>258.166</v>
      </c>
      <c r="E16" s="12">
        <v>260.33600000000001</v>
      </c>
      <c r="F16" s="12">
        <v>244.8</v>
      </c>
      <c r="G16" s="12">
        <v>249.03</v>
      </c>
      <c r="I16" s="5">
        <v>75</v>
      </c>
      <c r="J16" s="13">
        <f t="shared" si="4"/>
        <v>228.30879999999996</v>
      </c>
      <c r="K16" s="13">
        <f t="shared" si="2"/>
        <v>256.32780000000002</v>
      </c>
      <c r="L16" s="13">
        <f t="shared" si="2"/>
        <v>227.15600000000001</v>
      </c>
      <c r="M16" s="13">
        <f t="shared" si="2"/>
        <v>254.47200000000004</v>
      </c>
      <c r="N16" s="13">
        <f t="shared" si="2"/>
        <v>226.60340000000002</v>
      </c>
      <c r="O16" s="13">
        <f t="shared" si="2"/>
        <v>248.21020000000004</v>
      </c>
      <c r="Q16" s="5">
        <v>75</v>
      </c>
      <c r="R16" s="13">
        <f t="shared" si="6"/>
        <v>17.512191287785779</v>
      </c>
      <c r="S16" s="13">
        <f t="shared" si="5"/>
        <v>1.6113743202620678</v>
      </c>
      <c r="T16" s="13">
        <f t="shared" si="5"/>
        <v>14.574229087673899</v>
      </c>
      <c r="U16" s="13">
        <f t="shared" si="5"/>
        <v>2.3947546847224106</v>
      </c>
      <c r="V16" s="13">
        <f t="shared" si="5"/>
        <v>11.311106678835637</v>
      </c>
      <c r="W16" s="13">
        <f t="shared" si="5"/>
        <v>2.4894660471675421</v>
      </c>
    </row>
    <row r="17" spans="1:23" x14ac:dyDescent="0.3">
      <c r="A17">
        <v>45</v>
      </c>
      <c r="B17">
        <v>262.14699999999999</v>
      </c>
      <c r="C17">
        <v>260.29899999999998</v>
      </c>
      <c r="D17" s="12">
        <v>248.423</v>
      </c>
      <c r="E17" s="12">
        <v>258.59699999999998</v>
      </c>
      <c r="F17" s="12">
        <v>244.10499999999999</v>
      </c>
      <c r="G17" s="12">
        <v>252.37</v>
      </c>
      <c r="I17" s="5">
        <v>80</v>
      </c>
      <c r="J17" s="13">
        <f t="shared" si="4"/>
        <v>217.5976</v>
      </c>
      <c r="K17" s="13">
        <f t="shared" si="2"/>
        <v>252.18379999999996</v>
      </c>
      <c r="L17" s="13">
        <f t="shared" si="2"/>
        <v>217.262</v>
      </c>
      <c r="M17" s="13">
        <f t="shared" si="2"/>
        <v>248.68879999999999</v>
      </c>
      <c r="N17" s="13">
        <f t="shared" si="2"/>
        <v>225.55460000000002</v>
      </c>
      <c r="O17" s="13">
        <f t="shared" si="2"/>
        <v>244.13679999999999</v>
      </c>
      <c r="Q17" s="5">
        <v>80</v>
      </c>
      <c r="R17" s="13">
        <f t="shared" si="6"/>
        <v>25.413897739229043</v>
      </c>
      <c r="S17" s="13">
        <f t="shared" si="5"/>
        <v>2.3185674887740544</v>
      </c>
      <c r="T17" s="13">
        <f t="shared" si="5"/>
        <v>8.4894116992875333</v>
      </c>
      <c r="U17" s="13">
        <f t="shared" si="5"/>
        <v>4.7297320960071243</v>
      </c>
      <c r="V17" s="13">
        <f t="shared" si="5"/>
        <v>6.2207681438870566</v>
      </c>
      <c r="W17" s="13">
        <f t="shared" si="5"/>
        <v>5.3657344045340167</v>
      </c>
    </row>
    <row r="18" spans="1:23" x14ac:dyDescent="0.3">
      <c r="A18">
        <v>50</v>
      </c>
      <c r="B18">
        <v>260.90800000000002</v>
      </c>
      <c r="C18">
        <v>259.56299999999999</v>
      </c>
      <c r="D18" s="12">
        <v>235.41900000000001</v>
      </c>
      <c r="E18" s="12">
        <v>257.76600000000002</v>
      </c>
      <c r="F18" s="12">
        <v>235.833</v>
      </c>
      <c r="G18" s="12">
        <v>251.44499999999999</v>
      </c>
    </row>
    <row r="19" spans="1:23" x14ac:dyDescent="0.3">
      <c r="A19">
        <v>55</v>
      </c>
      <c r="B19">
        <v>233.042</v>
      </c>
      <c r="C19">
        <v>253.41900000000001</v>
      </c>
      <c r="D19" s="12">
        <v>252.06899999999999</v>
      </c>
      <c r="E19" s="12">
        <v>258.56</v>
      </c>
      <c r="F19" s="12">
        <v>236.05199999999999</v>
      </c>
      <c r="G19" s="12">
        <v>250.21600000000001</v>
      </c>
    </row>
    <row r="20" spans="1:23" x14ac:dyDescent="0.3">
      <c r="A20">
        <v>60</v>
      </c>
      <c r="B20">
        <v>231.28100000000001</v>
      </c>
      <c r="C20">
        <v>254.393</v>
      </c>
      <c r="D20" s="12">
        <v>250.101</v>
      </c>
      <c r="E20" s="12">
        <v>258.64999999999998</v>
      </c>
      <c r="F20" s="12">
        <v>237.94200000000001</v>
      </c>
      <c r="G20" s="12">
        <v>248.45500000000001</v>
      </c>
    </row>
    <row r="21" spans="1:23" x14ac:dyDescent="0.3">
      <c r="A21">
        <v>65</v>
      </c>
      <c r="B21">
        <v>255.96199999999999</v>
      </c>
      <c r="C21">
        <v>258.95</v>
      </c>
      <c r="D21" s="12">
        <v>231.02199999999999</v>
      </c>
      <c r="E21" s="12">
        <v>259.56700000000001</v>
      </c>
      <c r="F21" s="12">
        <v>232.685</v>
      </c>
      <c r="G21" s="12">
        <v>250.03700000000001</v>
      </c>
      <c r="I21" t="s">
        <v>41</v>
      </c>
      <c r="Q21" t="s">
        <v>42</v>
      </c>
    </row>
    <row r="22" spans="1:23" x14ac:dyDescent="0.3">
      <c r="A22">
        <v>70</v>
      </c>
      <c r="B22">
        <v>251.79599999999999</v>
      </c>
      <c r="C22">
        <v>258.173</v>
      </c>
      <c r="D22" s="10">
        <v>241.017</v>
      </c>
      <c r="E22" s="10">
        <v>256.16000000000003</v>
      </c>
      <c r="F22" s="10">
        <v>229.31100000000001</v>
      </c>
      <c r="G22" s="10">
        <v>249.78399999999999</v>
      </c>
      <c r="J22" s="5" t="s">
        <v>32</v>
      </c>
      <c r="K22" s="5" t="s">
        <v>33</v>
      </c>
      <c r="L22" s="5" t="s">
        <v>34</v>
      </c>
      <c r="M22" s="5" t="s">
        <v>35</v>
      </c>
      <c r="N22" s="5" t="s">
        <v>36</v>
      </c>
      <c r="O22" s="5" t="s">
        <v>37</v>
      </c>
      <c r="R22" s="5" t="s">
        <v>32</v>
      </c>
      <c r="S22" s="5" t="s">
        <v>33</v>
      </c>
      <c r="T22" s="5" t="s">
        <v>34</v>
      </c>
      <c r="U22" s="5" t="s">
        <v>35</v>
      </c>
      <c r="V22" s="5" t="s">
        <v>36</v>
      </c>
      <c r="W22" s="5" t="s">
        <v>37</v>
      </c>
    </row>
    <row r="23" spans="1:23" x14ac:dyDescent="0.3">
      <c r="A23">
        <v>75</v>
      </c>
      <c r="B23">
        <v>232.81299999999999</v>
      </c>
      <c r="C23">
        <v>257.73</v>
      </c>
      <c r="D23" s="12">
        <v>210.898</v>
      </c>
      <c r="E23" s="12">
        <v>251.56200000000001</v>
      </c>
      <c r="F23" s="12">
        <v>224.89400000000001</v>
      </c>
      <c r="G23" s="12">
        <v>244.83600000000001</v>
      </c>
      <c r="I23" s="5">
        <v>25</v>
      </c>
      <c r="J23" s="13">
        <f>MAX(B13,B25,B37,B49,B61,B73,B85,B97,B109,B121,B133,B145,B157)</f>
        <v>216.88800000000001</v>
      </c>
      <c r="K23" s="13">
        <f t="shared" ref="K23:O23" si="7">MAX(C13,C25,C37,C49,C61,C73,C85,C97,C109,C121,C133,C145,C157)</f>
        <v>248.85900000000001</v>
      </c>
      <c r="L23" s="13">
        <f t="shared" si="7"/>
        <v>247.55199999999999</v>
      </c>
      <c r="M23" s="13">
        <f t="shared" si="7"/>
        <v>259.97699999999998</v>
      </c>
      <c r="N23" s="13">
        <f t="shared" si="7"/>
        <v>225.23</v>
      </c>
      <c r="O23" s="13">
        <f t="shared" si="7"/>
        <v>245.67400000000001</v>
      </c>
      <c r="Q23" s="5">
        <v>25</v>
      </c>
      <c r="R23" s="13">
        <f>MIN(B13,B25,B37,B49,B61,B73,B85,B97,B109,B121,B133,B145,B157)</f>
        <v>198.28</v>
      </c>
      <c r="S23" s="13">
        <f t="shared" ref="S23:W23" si="8">MIN(C13,C25,C37,C49,C61,C73,C85,C97,C109,C121,C133,C145,C157)</f>
        <v>243.47399999999999</v>
      </c>
      <c r="T23" s="13">
        <f t="shared" si="8"/>
        <v>201.578</v>
      </c>
      <c r="U23" s="13">
        <f t="shared" si="8"/>
        <v>244.21299999999999</v>
      </c>
      <c r="V23" s="13">
        <f t="shared" si="8"/>
        <v>213.20500000000001</v>
      </c>
      <c r="W23" s="13">
        <f t="shared" si="8"/>
        <v>242.00700000000001</v>
      </c>
    </row>
    <row r="24" spans="1:23" x14ac:dyDescent="0.3">
      <c r="A24">
        <v>80</v>
      </c>
      <c r="B24">
        <v>226.36099999999999</v>
      </c>
      <c r="C24">
        <v>250.40199999999999</v>
      </c>
      <c r="D24" s="12">
        <v>203.27099999999999</v>
      </c>
      <c r="E24" s="12">
        <v>244.161</v>
      </c>
      <c r="F24" s="12">
        <v>218.99199999999999</v>
      </c>
      <c r="G24" s="12">
        <v>241.667</v>
      </c>
      <c r="I24" s="5">
        <v>30</v>
      </c>
      <c r="J24" s="13">
        <f>MAX(B2,B14,B26,B38,B50,B62,B74,B86,B98,B110,B122,B134,B146,B158)</f>
        <v>237.596</v>
      </c>
      <c r="K24" s="13">
        <f t="shared" ref="K24:O26" si="9">MAX(C2,C14,C26,C38,C50,C62,C74,C86,C98,C110,C122,C134,C146,C158)</f>
        <v>255.989</v>
      </c>
      <c r="L24" s="13">
        <f t="shared" si="9"/>
        <v>260.04500000000002</v>
      </c>
      <c r="M24" s="13">
        <f t="shared" si="9"/>
        <v>261.71100000000001</v>
      </c>
      <c r="N24" s="13">
        <f t="shared" si="9"/>
        <v>249.90199999999999</v>
      </c>
      <c r="O24" s="13">
        <f t="shared" si="9"/>
        <v>254.251</v>
      </c>
      <c r="Q24" s="5">
        <v>30</v>
      </c>
      <c r="R24" s="13">
        <f>MIN(B2,B14,B26,B38,B50,B62,B74,B86,B98,B110,B122,B134,B146,B158)</f>
        <v>178.41800000000001</v>
      </c>
      <c r="S24" s="13">
        <f t="shared" ref="S24:W26" si="10">MIN(C2,C14,C26,C38,C50,C62,C74,C86,C98,C110,C122,C134,C146,C158)</f>
        <v>249.1</v>
      </c>
      <c r="T24" s="13">
        <f t="shared" si="10"/>
        <v>226.529</v>
      </c>
      <c r="U24" s="13">
        <f t="shared" si="10"/>
        <v>235.72200000000001</v>
      </c>
      <c r="V24" s="13">
        <f t="shared" si="10"/>
        <v>226.292</v>
      </c>
      <c r="W24" s="13">
        <f t="shared" si="10"/>
        <v>245.23699999999999</v>
      </c>
    </row>
    <row r="25" spans="1:23" x14ac:dyDescent="0.3">
      <c r="A25">
        <v>25</v>
      </c>
      <c r="B25">
        <v>199.73099999999999</v>
      </c>
      <c r="C25">
        <v>243.982</v>
      </c>
      <c r="D25" s="12">
        <v>247.55199999999999</v>
      </c>
      <c r="E25" s="12">
        <v>257.238</v>
      </c>
      <c r="F25" s="12">
        <v>224.12100000000001</v>
      </c>
      <c r="G25" s="12">
        <v>243.85599999999999</v>
      </c>
      <c r="I25" s="5">
        <v>35</v>
      </c>
      <c r="J25" s="13">
        <f t="shared" ref="J25:J26" si="11">MAX(B3,B15,B27,B39,B51,B63,B75,B87,B99,B111,B123,B135,B147,B159)</f>
        <v>261.58300000000003</v>
      </c>
      <c r="K25" s="13">
        <f t="shared" si="9"/>
        <v>260.084</v>
      </c>
      <c r="L25" s="13">
        <f t="shared" si="9"/>
        <v>260.48</v>
      </c>
      <c r="M25" s="13">
        <f t="shared" si="9"/>
        <v>261.99799999999999</v>
      </c>
      <c r="N25" s="13">
        <f t="shared" si="9"/>
        <v>242.215</v>
      </c>
      <c r="O25" s="13">
        <f t="shared" si="9"/>
        <v>250.59</v>
      </c>
      <c r="Q25" s="5">
        <v>35</v>
      </c>
      <c r="R25" s="13">
        <f t="shared" ref="R25:R26" si="12">MIN(B3,B15,B27,B39,B51,B63,B75,B87,B99,B111,B123,B135,B147,B159)</f>
        <v>129.77199999999999</v>
      </c>
      <c r="S25" s="13">
        <f t="shared" si="10"/>
        <v>138.90700000000001</v>
      </c>
      <c r="T25" s="13">
        <f t="shared" si="10"/>
        <v>160.995</v>
      </c>
      <c r="U25" s="13">
        <f t="shared" si="10"/>
        <v>178.93</v>
      </c>
      <c r="V25" s="13">
        <f t="shared" si="10"/>
        <v>184.50399999999999</v>
      </c>
      <c r="W25" s="13">
        <f t="shared" si="10"/>
        <v>200.506</v>
      </c>
    </row>
    <row r="26" spans="1:23" x14ac:dyDescent="0.3">
      <c r="A26">
        <v>30</v>
      </c>
      <c r="B26">
        <v>235.89400000000001</v>
      </c>
      <c r="C26">
        <v>253.05199999999999</v>
      </c>
      <c r="D26" s="12">
        <v>260.04500000000002</v>
      </c>
      <c r="E26" s="12">
        <v>261.71100000000001</v>
      </c>
      <c r="F26" s="12">
        <v>249.90199999999999</v>
      </c>
      <c r="G26" s="12">
        <v>254.251</v>
      </c>
      <c r="I26" s="5">
        <v>40</v>
      </c>
      <c r="J26" s="13">
        <f t="shared" si="11"/>
        <v>262.45499999999998</v>
      </c>
      <c r="K26" s="13">
        <f t="shared" si="9"/>
        <v>259.988</v>
      </c>
      <c r="L26" s="13">
        <f t="shared" si="9"/>
        <v>260.96800000000002</v>
      </c>
      <c r="M26" s="13">
        <f t="shared" si="9"/>
        <v>262.42099999999999</v>
      </c>
      <c r="N26" s="13">
        <f t="shared" si="9"/>
        <v>249.238</v>
      </c>
      <c r="O26" s="13">
        <f t="shared" si="9"/>
        <v>252.988</v>
      </c>
      <c r="Q26" s="5">
        <v>40</v>
      </c>
      <c r="R26" s="13">
        <f t="shared" si="12"/>
        <v>129.34100000000001</v>
      </c>
      <c r="S26" s="13">
        <f t="shared" si="10"/>
        <v>137.98400000000001</v>
      </c>
      <c r="T26" s="13">
        <f t="shared" si="10"/>
        <v>236.904</v>
      </c>
      <c r="U26" s="13">
        <f t="shared" si="10"/>
        <v>243.27199999999999</v>
      </c>
      <c r="V26" s="13">
        <f t="shared" si="10"/>
        <v>191.03100000000001</v>
      </c>
      <c r="W26" s="13">
        <f t="shared" si="10"/>
        <v>209.93299999999999</v>
      </c>
    </row>
    <row r="27" spans="1:23" x14ac:dyDescent="0.3">
      <c r="A27">
        <v>35</v>
      </c>
      <c r="B27">
        <v>261.58300000000003</v>
      </c>
      <c r="C27">
        <v>260.084</v>
      </c>
      <c r="D27" s="12">
        <v>260.48</v>
      </c>
      <c r="E27" s="12">
        <v>261.99799999999999</v>
      </c>
      <c r="F27" s="12">
        <v>242.215</v>
      </c>
      <c r="G27" s="12">
        <v>246.36699999999999</v>
      </c>
      <c r="I27" s="5">
        <v>45</v>
      </c>
      <c r="J27" s="13">
        <f>MAX(B17,B29,B41,B53,B65,B77,B89,B101,B113,B125,B137,B149,B161)</f>
        <v>262.14699999999999</v>
      </c>
      <c r="K27" s="13">
        <f t="shared" ref="K27:O34" si="13">MAX(C17,C29,C41,C53,C65,C77,C89,C101,C113,C125,C137,C149,C161)</f>
        <v>260.29899999999998</v>
      </c>
      <c r="L27" s="13">
        <f t="shared" si="13"/>
        <v>258.79899999999998</v>
      </c>
      <c r="M27" s="13">
        <f t="shared" si="13"/>
        <v>261.27</v>
      </c>
      <c r="N27" s="13">
        <f t="shared" si="13"/>
        <v>253.29300000000001</v>
      </c>
      <c r="O27" s="13">
        <f t="shared" si="13"/>
        <v>256.31900000000002</v>
      </c>
      <c r="Q27" s="5">
        <v>45</v>
      </c>
      <c r="R27" s="13">
        <f>MIN(B17,B29,B41,B53,B65,B77,B89,B101,B113,B125,B137,B149,B161)</f>
        <v>248.45099999999999</v>
      </c>
      <c r="S27" s="13">
        <f t="shared" ref="S27:W34" si="14">MIN(C17,C29,C41,C53,C65,C77,C89,C101,C113,C125,C137,C149,C161)</f>
        <v>247.976</v>
      </c>
      <c r="T27" s="13">
        <f t="shared" si="14"/>
        <v>248.423</v>
      </c>
      <c r="U27" s="13">
        <f t="shared" si="14"/>
        <v>258.59699999999998</v>
      </c>
      <c r="V27" s="13">
        <f t="shared" si="14"/>
        <v>229.32499999999999</v>
      </c>
      <c r="W27" s="13">
        <f t="shared" si="14"/>
        <v>239.1</v>
      </c>
    </row>
    <row r="28" spans="1:23" x14ac:dyDescent="0.3">
      <c r="A28">
        <v>40</v>
      </c>
      <c r="B28">
        <v>262.45499999999998</v>
      </c>
      <c r="C28">
        <v>259.988</v>
      </c>
      <c r="D28" s="12">
        <v>258.82600000000002</v>
      </c>
      <c r="E28" s="12">
        <v>261.14299999999997</v>
      </c>
      <c r="F28" s="12">
        <v>247.661</v>
      </c>
      <c r="G28" s="12">
        <v>251.94399999999999</v>
      </c>
      <c r="I28" s="5">
        <v>50</v>
      </c>
      <c r="J28" s="13">
        <f t="shared" ref="J28:J34" si="15">MAX(B18,B30,B42,B54,B66,B78,B90,B102,B114,B126,B138,B150,B162)</f>
        <v>260.90800000000002</v>
      </c>
      <c r="K28" s="13">
        <f t="shared" si="13"/>
        <v>259.56299999999999</v>
      </c>
      <c r="L28" s="13">
        <f t="shared" si="13"/>
        <v>257.642</v>
      </c>
      <c r="M28" s="13">
        <f t="shared" si="13"/>
        <v>260.94900000000001</v>
      </c>
      <c r="N28" s="13">
        <f t="shared" si="13"/>
        <v>253.017</v>
      </c>
      <c r="O28" s="13">
        <f t="shared" si="13"/>
        <v>256.34300000000002</v>
      </c>
      <c r="Q28" s="5">
        <v>50</v>
      </c>
      <c r="R28" s="13">
        <f>MIN(B18,B30,B42,B54,B66,B78,B90,B102,B114,B126,B138,B150,B162)</f>
        <v>258.94499999999999</v>
      </c>
      <c r="S28" s="13">
        <f t="shared" si="14"/>
        <v>258.28100000000001</v>
      </c>
      <c r="T28" s="13">
        <f t="shared" si="14"/>
        <v>235.41900000000001</v>
      </c>
      <c r="U28" s="13">
        <f t="shared" si="14"/>
        <v>257.76600000000002</v>
      </c>
      <c r="V28" s="13">
        <f t="shared" si="14"/>
        <v>235.833</v>
      </c>
      <c r="W28" s="13">
        <f t="shared" si="14"/>
        <v>251.44499999999999</v>
      </c>
    </row>
    <row r="29" spans="1:23" x14ac:dyDescent="0.3">
      <c r="A29">
        <v>45</v>
      </c>
      <c r="B29">
        <v>261.101</v>
      </c>
      <c r="C29">
        <v>259.91399999999999</v>
      </c>
      <c r="D29" s="12">
        <v>257.642</v>
      </c>
      <c r="E29" s="12">
        <v>260.49200000000002</v>
      </c>
      <c r="F29" s="12">
        <v>248.47200000000001</v>
      </c>
      <c r="G29" s="12">
        <v>254.08500000000001</v>
      </c>
      <c r="I29" s="5">
        <v>55</v>
      </c>
      <c r="J29" s="13">
        <f t="shared" si="15"/>
        <v>259.19</v>
      </c>
      <c r="K29" s="13">
        <f t="shared" si="13"/>
        <v>259.77199999999999</v>
      </c>
      <c r="L29" s="13">
        <f t="shared" si="13"/>
        <v>256.23599999999999</v>
      </c>
      <c r="M29" s="13">
        <f t="shared" si="13"/>
        <v>260.39299999999997</v>
      </c>
      <c r="N29" s="13">
        <f t="shared" si="13"/>
        <v>252.524</v>
      </c>
      <c r="O29" s="13">
        <f t="shared" si="13"/>
        <v>256.10899999999998</v>
      </c>
      <c r="Q29" s="5">
        <v>55</v>
      </c>
      <c r="R29" s="13">
        <f t="shared" ref="R29:R34" si="16">MIN(B19,B31,B43,B55,B67,B79,B91,B103,B115,B127,B139,B151,B163)</f>
        <v>233.042</v>
      </c>
      <c r="S29" s="13">
        <f t="shared" si="14"/>
        <v>253.41900000000001</v>
      </c>
      <c r="T29" s="13">
        <f t="shared" si="14"/>
        <v>252.06899999999999</v>
      </c>
      <c r="U29" s="13">
        <f t="shared" si="14"/>
        <v>258.56</v>
      </c>
      <c r="V29" s="13">
        <f t="shared" si="14"/>
        <v>236.05199999999999</v>
      </c>
      <c r="W29" s="13">
        <f t="shared" si="14"/>
        <v>250.21600000000001</v>
      </c>
    </row>
    <row r="30" spans="1:23" x14ac:dyDescent="0.3">
      <c r="A30">
        <v>50</v>
      </c>
      <c r="B30">
        <v>260.04199999999997</v>
      </c>
      <c r="C30">
        <v>259.44499999999999</v>
      </c>
      <c r="D30">
        <v>257.642</v>
      </c>
      <c r="E30">
        <v>260.49200000000002</v>
      </c>
      <c r="F30">
        <v>248.47200000000001</v>
      </c>
      <c r="G30">
        <v>254.08500000000001</v>
      </c>
      <c r="I30" s="5">
        <v>60</v>
      </c>
      <c r="J30" s="13">
        <f t="shared" si="15"/>
        <v>257.54500000000002</v>
      </c>
      <c r="K30" s="13">
        <f t="shared" si="13"/>
        <v>260.19900000000001</v>
      </c>
      <c r="L30" s="13">
        <f t="shared" si="13"/>
        <v>255.374</v>
      </c>
      <c r="M30" s="13">
        <f t="shared" si="13"/>
        <v>259.94200000000001</v>
      </c>
      <c r="N30" s="13">
        <f t="shared" si="13"/>
        <v>248.35599999999999</v>
      </c>
      <c r="O30" s="13">
        <f t="shared" si="13"/>
        <v>253.255</v>
      </c>
      <c r="Q30" s="5">
        <v>60</v>
      </c>
      <c r="R30" s="13">
        <f t="shared" si="16"/>
        <v>231.28100000000001</v>
      </c>
      <c r="S30" s="13">
        <f t="shared" si="14"/>
        <v>254.393</v>
      </c>
      <c r="T30" s="13">
        <f t="shared" si="14"/>
        <v>250.101</v>
      </c>
      <c r="U30" s="13">
        <f t="shared" si="14"/>
        <v>258.64999999999998</v>
      </c>
      <c r="V30" s="13">
        <f t="shared" si="14"/>
        <v>237.94200000000001</v>
      </c>
      <c r="W30" s="13">
        <f t="shared" si="14"/>
        <v>248.45500000000001</v>
      </c>
    </row>
    <row r="31" spans="1:23" x14ac:dyDescent="0.3">
      <c r="A31">
        <v>55</v>
      </c>
      <c r="B31">
        <v>259.19</v>
      </c>
      <c r="C31">
        <v>258.91000000000003</v>
      </c>
      <c r="D31">
        <v>256.23599999999999</v>
      </c>
      <c r="E31">
        <v>260.149</v>
      </c>
      <c r="F31">
        <v>248.61699999999999</v>
      </c>
      <c r="G31">
        <v>253.57300000000001</v>
      </c>
      <c r="I31" s="5">
        <v>65</v>
      </c>
      <c r="J31" s="13">
        <f t="shared" si="15"/>
        <v>255.96199999999999</v>
      </c>
      <c r="K31" s="13">
        <f t="shared" si="13"/>
        <v>258.95</v>
      </c>
      <c r="L31" s="13">
        <f t="shared" si="13"/>
        <v>251.87200000000001</v>
      </c>
      <c r="M31" s="13">
        <f t="shared" si="13"/>
        <v>259.56700000000001</v>
      </c>
      <c r="N31" s="13">
        <f t="shared" si="13"/>
        <v>245.42500000000001</v>
      </c>
      <c r="O31" s="13">
        <f t="shared" si="13"/>
        <v>252.697</v>
      </c>
      <c r="Q31" s="5">
        <v>65</v>
      </c>
      <c r="R31" s="13">
        <f t="shared" si="16"/>
        <v>251.86699999999999</v>
      </c>
      <c r="S31" s="13">
        <f t="shared" si="14"/>
        <v>257.51799999999997</v>
      </c>
      <c r="T31" s="13">
        <f t="shared" si="14"/>
        <v>231.02199999999999</v>
      </c>
      <c r="U31" s="13">
        <f t="shared" si="14"/>
        <v>258.517</v>
      </c>
      <c r="V31" s="13">
        <f t="shared" si="14"/>
        <v>232.685</v>
      </c>
      <c r="W31" s="13">
        <f t="shared" si="14"/>
        <v>249.55199999999999</v>
      </c>
    </row>
    <row r="32" spans="1:23" x14ac:dyDescent="0.3">
      <c r="A32">
        <v>60</v>
      </c>
      <c r="B32">
        <v>257.54500000000002</v>
      </c>
      <c r="C32">
        <v>258.524</v>
      </c>
      <c r="D32">
        <v>253.38</v>
      </c>
      <c r="E32">
        <v>258.89699999999999</v>
      </c>
      <c r="F32">
        <v>248.35599999999999</v>
      </c>
      <c r="G32">
        <v>253.255</v>
      </c>
      <c r="I32" s="5">
        <v>70</v>
      </c>
      <c r="J32" s="13">
        <f t="shared" si="15"/>
        <v>252.261</v>
      </c>
      <c r="K32" s="13">
        <f t="shared" si="13"/>
        <v>258.64299999999997</v>
      </c>
      <c r="L32" s="13">
        <f t="shared" si="13"/>
        <v>245.90799999999999</v>
      </c>
      <c r="M32" s="13">
        <f t="shared" si="13"/>
        <v>261.709</v>
      </c>
      <c r="N32" s="13">
        <f t="shared" si="13"/>
        <v>242.286</v>
      </c>
      <c r="O32" s="13">
        <f t="shared" si="13"/>
        <v>251.13300000000001</v>
      </c>
      <c r="Q32" s="5">
        <v>70</v>
      </c>
      <c r="R32" s="13">
        <f t="shared" si="16"/>
        <v>236.19900000000001</v>
      </c>
      <c r="S32" s="13">
        <f t="shared" si="14"/>
        <v>255.893</v>
      </c>
      <c r="T32" s="13">
        <f t="shared" si="14"/>
        <v>210.995</v>
      </c>
      <c r="U32" s="13">
        <f t="shared" si="14"/>
        <v>256.16000000000003</v>
      </c>
      <c r="V32" s="13">
        <f t="shared" si="14"/>
        <v>229.31100000000001</v>
      </c>
      <c r="W32" s="13">
        <f t="shared" si="14"/>
        <v>249.375</v>
      </c>
    </row>
    <row r="33" spans="1:23" x14ac:dyDescent="0.3">
      <c r="A33">
        <v>65</v>
      </c>
      <c r="B33">
        <v>251.86699999999999</v>
      </c>
      <c r="C33">
        <v>257.51799999999997</v>
      </c>
      <c r="D33">
        <v>247.9</v>
      </c>
      <c r="E33">
        <v>258.56900000000002</v>
      </c>
      <c r="F33">
        <v>242.62899999999999</v>
      </c>
      <c r="G33">
        <v>249.55199999999999</v>
      </c>
      <c r="I33" s="5">
        <v>75</v>
      </c>
      <c r="J33" s="13">
        <f t="shared" si="15"/>
        <v>239.334</v>
      </c>
      <c r="K33" s="13">
        <f t="shared" si="13"/>
        <v>258.31200000000001</v>
      </c>
      <c r="L33" s="13">
        <f t="shared" si="13"/>
        <v>241.488</v>
      </c>
      <c r="M33" s="13">
        <f t="shared" si="13"/>
        <v>257.25599999999997</v>
      </c>
      <c r="N33" s="13">
        <f t="shared" si="13"/>
        <v>236.50700000000001</v>
      </c>
      <c r="O33" s="13">
        <f t="shared" si="13"/>
        <v>251.626</v>
      </c>
      <c r="Q33" s="5">
        <v>75</v>
      </c>
      <c r="R33" s="13">
        <f t="shared" si="16"/>
        <v>197.30799999999999</v>
      </c>
      <c r="S33" s="13">
        <f t="shared" si="14"/>
        <v>255.15799999999999</v>
      </c>
      <c r="T33" s="13">
        <f t="shared" si="14"/>
        <v>210.898</v>
      </c>
      <c r="U33" s="13">
        <f t="shared" si="14"/>
        <v>251.56200000000001</v>
      </c>
      <c r="V33" s="13">
        <f t="shared" si="14"/>
        <v>224.89400000000001</v>
      </c>
      <c r="W33" s="13">
        <f t="shared" si="14"/>
        <v>244.83600000000001</v>
      </c>
    </row>
    <row r="34" spans="1:23" x14ac:dyDescent="0.3">
      <c r="A34">
        <v>70</v>
      </c>
      <c r="B34">
        <v>236.73400000000001</v>
      </c>
      <c r="C34">
        <v>255.893</v>
      </c>
      <c r="D34">
        <v>239.797</v>
      </c>
      <c r="E34">
        <v>257.94099999999997</v>
      </c>
      <c r="F34">
        <v>240.2</v>
      </c>
      <c r="G34">
        <v>251.13300000000001</v>
      </c>
      <c r="I34" s="5">
        <v>80</v>
      </c>
      <c r="J34" s="13">
        <f t="shared" si="15"/>
        <v>238.542</v>
      </c>
      <c r="K34" s="13">
        <f t="shared" si="13"/>
        <v>255.20500000000001</v>
      </c>
      <c r="L34" s="13">
        <f t="shared" si="13"/>
        <v>226.30699999999999</v>
      </c>
      <c r="M34" s="13">
        <f t="shared" si="13"/>
        <v>252.524</v>
      </c>
      <c r="N34" s="13">
        <f t="shared" si="13"/>
        <v>231.084</v>
      </c>
      <c r="O34" s="13">
        <f t="shared" si="13"/>
        <v>250.21</v>
      </c>
      <c r="Q34" s="5">
        <v>80</v>
      </c>
      <c r="R34" s="13">
        <f t="shared" si="16"/>
        <v>220.05600000000001</v>
      </c>
      <c r="S34" s="13">
        <f t="shared" si="14"/>
        <v>250.40199999999999</v>
      </c>
      <c r="T34" s="13">
        <f t="shared" si="14"/>
        <v>203.27099999999999</v>
      </c>
      <c r="U34" s="13">
        <f t="shared" si="14"/>
        <v>244.161</v>
      </c>
      <c r="V34" s="13">
        <f t="shared" si="14"/>
        <v>218.99199999999999</v>
      </c>
      <c r="W34" s="13">
        <f t="shared" si="14"/>
        <v>241.667</v>
      </c>
    </row>
    <row r="35" spans="1:23" x14ac:dyDescent="0.3">
      <c r="A35">
        <v>75</v>
      </c>
      <c r="B35">
        <v>237.482</v>
      </c>
      <c r="C35">
        <v>255.15799999999999</v>
      </c>
      <c r="D35">
        <v>241.488</v>
      </c>
      <c r="E35">
        <v>254.47</v>
      </c>
      <c r="F35">
        <v>236.50700000000001</v>
      </c>
      <c r="G35">
        <v>249.27199999999999</v>
      </c>
    </row>
    <row r="36" spans="1:23" x14ac:dyDescent="0.3">
      <c r="A36">
        <v>80</v>
      </c>
      <c r="B36">
        <v>238.542</v>
      </c>
      <c r="C36">
        <v>253.256</v>
      </c>
      <c r="D36">
        <v>226.30699999999999</v>
      </c>
      <c r="E36">
        <v>251.40199999999999</v>
      </c>
      <c r="F36">
        <v>229.45699999999999</v>
      </c>
      <c r="G36">
        <v>242.13300000000001</v>
      </c>
    </row>
    <row r="37" spans="1:23" x14ac:dyDescent="0.3">
      <c r="A37">
        <v>25</v>
      </c>
      <c r="B37">
        <v>216.88800000000001</v>
      </c>
      <c r="C37">
        <v>248.85900000000001</v>
      </c>
      <c r="D37">
        <v>201.578</v>
      </c>
      <c r="E37">
        <v>244.21299999999999</v>
      </c>
      <c r="F37">
        <v>222.81200000000001</v>
      </c>
      <c r="G37">
        <v>242.00700000000001</v>
      </c>
    </row>
    <row r="38" spans="1:23" x14ac:dyDescent="0.3">
      <c r="A38">
        <v>30</v>
      </c>
      <c r="B38">
        <v>237.596</v>
      </c>
      <c r="C38">
        <v>253.047</v>
      </c>
      <c r="D38">
        <v>226.529</v>
      </c>
      <c r="E38">
        <v>235.72200000000001</v>
      </c>
      <c r="F38">
        <v>242.97300000000001</v>
      </c>
      <c r="G38">
        <v>250.173</v>
      </c>
    </row>
    <row r="39" spans="1:23" x14ac:dyDescent="0.3">
      <c r="A39">
        <v>35</v>
      </c>
      <c r="B39">
        <v>129.77199999999999</v>
      </c>
      <c r="C39">
        <v>138.90700000000001</v>
      </c>
      <c r="D39">
        <v>165.351</v>
      </c>
      <c r="E39">
        <v>183.941</v>
      </c>
      <c r="F39">
        <v>186.03100000000001</v>
      </c>
      <c r="G39">
        <v>200.506</v>
      </c>
    </row>
    <row r="40" spans="1:23" x14ac:dyDescent="0.3">
      <c r="A40">
        <v>40</v>
      </c>
      <c r="B40">
        <v>170.245</v>
      </c>
      <c r="C40">
        <v>183.583</v>
      </c>
      <c r="D40">
        <v>236.904</v>
      </c>
      <c r="E40">
        <v>243.27199999999999</v>
      </c>
      <c r="F40">
        <v>191.03100000000001</v>
      </c>
      <c r="G40">
        <v>209.93299999999999</v>
      </c>
    </row>
    <row r="41" spans="1:23" x14ac:dyDescent="0.3">
      <c r="A41">
        <v>45</v>
      </c>
      <c r="B41">
        <v>248.45099999999999</v>
      </c>
      <c r="C41">
        <v>247.976</v>
      </c>
      <c r="D41">
        <v>257.53300000000002</v>
      </c>
      <c r="E41">
        <v>259.68799999999999</v>
      </c>
      <c r="F41">
        <v>229.32499999999999</v>
      </c>
      <c r="G41">
        <v>239.1</v>
      </c>
    </row>
    <row r="42" spans="1:23" x14ac:dyDescent="0.3">
      <c r="A42">
        <v>50</v>
      </c>
      <c r="B42">
        <v>258.94499999999999</v>
      </c>
      <c r="C42">
        <v>258.28100000000001</v>
      </c>
      <c r="D42">
        <v>256.86200000000002</v>
      </c>
      <c r="E42">
        <v>260.11200000000002</v>
      </c>
      <c r="F42">
        <v>248.595</v>
      </c>
      <c r="G42">
        <v>253.48099999999999</v>
      </c>
    </row>
    <row r="43" spans="1:23" x14ac:dyDescent="0.3">
      <c r="A43">
        <v>55</v>
      </c>
      <c r="B43">
        <v>258.03100000000001</v>
      </c>
      <c r="C43">
        <v>258.48500000000001</v>
      </c>
      <c r="D43">
        <v>255.54900000000001</v>
      </c>
      <c r="E43">
        <v>259.93700000000001</v>
      </c>
      <c r="F43">
        <v>249.702</v>
      </c>
      <c r="G43">
        <v>253.95400000000001</v>
      </c>
    </row>
    <row r="44" spans="1:23" x14ac:dyDescent="0.3">
      <c r="A44">
        <v>60</v>
      </c>
      <c r="B44">
        <v>256.09899999999999</v>
      </c>
      <c r="C44">
        <v>258.65100000000001</v>
      </c>
      <c r="D44">
        <v>253.93100000000001</v>
      </c>
      <c r="E44">
        <v>259.30500000000001</v>
      </c>
      <c r="F44">
        <v>247.114</v>
      </c>
      <c r="G44">
        <v>252.577</v>
      </c>
    </row>
    <row r="45" spans="1:23" x14ac:dyDescent="0.3">
      <c r="A45">
        <v>65</v>
      </c>
      <c r="B45">
        <v>254.75700000000001</v>
      </c>
      <c r="C45">
        <v>258.72800000000001</v>
      </c>
      <c r="D45">
        <v>251.87200000000001</v>
      </c>
      <c r="E45">
        <v>258.517</v>
      </c>
      <c r="F45">
        <v>245.11199999999999</v>
      </c>
      <c r="G45">
        <v>252.697</v>
      </c>
    </row>
    <row r="46" spans="1:23" x14ac:dyDescent="0.3">
      <c r="A46">
        <v>70</v>
      </c>
      <c r="B46">
        <v>252.261</v>
      </c>
      <c r="C46">
        <v>257.589</v>
      </c>
      <c r="D46">
        <v>245.90799999999999</v>
      </c>
      <c r="E46">
        <v>256.95800000000003</v>
      </c>
      <c r="F46">
        <v>242.286</v>
      </c>
      <c r="G46">
        <v>249.375</v>
      </c>
    </row>
    <row r="47" spans="1:23" x14ac:dyDescent="0.3">
      <c r="A47">
        <v>75</v>
      </c>
      <c r="B47">
        <v>239.334</v>
      </c>
      <c r="C47">
        <v>255.79300000000001</v>
      </c>
      <c r="D47">
        <v>240.589</v>
      </c>
      <c r="E47">
        <v>256.36799999999999</v>
      </c>
      <c r="F47">
        <v>235.89500000000001</v>
      </c>
      <c r="G47">
        <v>247.67699999999999</v>
      </c>
    </row>
    <row r="48" spans="1:23" x14ac:dyDescent="0.3">
      <c r="A48">
        <v>80</v>
      </c>
      <c r="B48">
        <v>229.30500000000001</v>
      </c>
      <c r="C48">
        <v>252.66800000000001</v>
      </c>
      <c r="D48">
        <v>219.483</v>
      </c>
      <c r="E48">
        <v>252.41499999999999</v>
      </c>
      <c r="F48">
        <v>231.084</v>
      </c>
      <c r="G48">
        <v>249.12</v>
      </c>
    </row>
    <row r="49" spans="1:7" x14ac:dyDescent="0.3">
      <c r="A49">
        <v>25</v>
      </c>
      <c r="B49">
        <v>198.28</v>
      </c>
      <c r="C49">
        <v>243.47399999999999</v>
      </c>
      <c r="D49">
        <v>203.71</v>
      </c>
      <c r="E49">
        <v>244.505</v>
      </c>
      <c r="F49">
        <v>225.23</v>
      </c>
      <c r="G49">
        <v>244.392</v>
      </c>
    </row>
    <row r="50" spans="1:7" x14ac:dyDescent="0.3">
      <c r="A50">
        <v>30</v>
      </c>
      <c r="B50">
        <v>218.017</v>
      </c>
      <c r="C50">
        <v>255.989</v>
      </c>
      <c r="D50">
        <v>234.96100000000001</v>
      </c>
      <c r="E50">
        <v>259.34899999999999</v>
      </c>
      <c r="F50">
        <v>226.292</v>
      </c>
      <c r="G50">
        <v>246.79599999999999</v>
      </c>
    </row>
    <row r="51" spans="1:7" x14ac:dyDescent="0.3">
      <c r="A51">
        <v>35</v>
      </c>
      <c r="B51">
        <v>238.363</v>
      </c>
      <c r="C51">
        <v>248.74</v>
      </c>
      <c r="D51">
        <v>250.858</v>
      </c>
      <c r="E51">
        <v>256.95699999999999</v>
      </c>
      <c r="F51">
        <v>241.471</v>
      </c>
      <c r="G51">
        <v>250.59</v>
      </c>
    </row>
    <row r="52" spans="1:7" x14ac:dyDescent="0.3">
      <c r="A52">
        <v>40</v>
      </c>
      <c r="B52">
        <v>260.44799999999998</v>
      </c>
      <c r="C52">
        <v>258.99200000000002</v>
      </c>
      <c r="D52">
        <v>260.96800000000002</v>
      </c>
      <c r="E52">
        <v>262.42099999999999</v>
      </c>
      <c r="F52">
        <v>249.238</v>
      </c>
      <c r="G52">
        <v>252.988</v>
      </c>
    </row>
    <row r="53" spans="1:7" x14ac:dyDescent="0.3">
      <c r="A53">
        <v>45</v>
      </c>
      <c r="B53">
        <v>261.096</v>
      </c>
      <c r="C53">
        <v>259.89400000000001</v>
      </c>
      <c r="D53">
        <v>258.79899999999998</v>
      </c>
      <c r="E53">
        <v>261.27</v>
      </c>
      <c r="F53">
        <v>253.29300000000001</v>
      </c>
      <c r="G53">
        <v>256.31900000000002</v>
      </c>
    </row>
    <row r="54" spans="1:7" x14ac:dyDescent="0.3">
      <c r="A54">
        <v>50</v>
      </c>
      <c r="B54">
        <v>260.24099999999999</v>
      </c>
      <c r="C54">
        <v>259.375</v>
      </c>
      <c r="D54">
        <v>257.59399999999999</v>
      </c>
      <c r="E54">
        <v>260.94900000000001</v>
      </c>
      <c r="F54">
        <v>253.017</v>
      </c>
      <c r="G54">
        <v>256.34300000000002</v>
      </c>
    </row>
    <row r="55" spans="1:7" x14ac:dyDescent="0.3">
      <c r="A55">
        <v>55</v>
      </c>
      <c r="B55">
        <v>258.21899999999999</v>
      </c>
      <c r="C55">
        <v>259.77199999999999</v>
      </c>
      <c r="D55">
        <v>256.06400000000002</v>
      </c>
      <c r="E55">
        <v>260.39299999999997</v>
      </c>
      <c r="F55">
        <v>252.524</v>
      </c>
      <c r="G55">
        <v>256.10899999999998</v>
      </c>
    </row>
    <row r="56" spans="1:7" x14ac:dyDescent="0.3">
      <c r="A56">
        <v>60</v>
      </c>
      <c r="B56">
        <v>257.42200000000003</v>
      </c>
      <c r="C56">
        <v>260.19900000000001</v>
      </c>
      <c r="D56">
        <v>255.374</v>
      </c>
      <c r="E56">
        <v>259.94200000000001</v>
      </c>
      <c r="F56">
        <v>247.589</v>
      </c>
      <c r="G56">
        <v>252.55699999999999</v>
      </c>
    </row>
    <row r="57" spans="1:7" x14ac:dyDescent="0.3">
      <c r="A57">
        <v>65</v>
      </c>
      <c r="B57">
        <v>254.89</v>
      </c>
      <c r="C57">
        <v>258.88799999999998</v>
      </c>
      <c r="D57">
        <v>249.934</v>
      </c>
      <c r="E57">
        <v>259.19400000000002</v>
      </c>
      <c r="F57">
        <v>245.42500000000001</v>
      </c>
      <c r="G57">
        <v>251.006</v>
      </c>
    </row>
    <row r="58" spans="1:7" x14ac:dyDescent="0.3">
      <c r="A58">
        <v>70</v>
      </c>
      <c r="B58">
        <v>236.19900000000001</v>
      </c>
      <c r="C58">
        <v>258.64299999999997</v>
      </c>
      <c r="D58">
        <v>210.995</v>
      </c>
      <c r="E58">
        <v>261.709</v>
      </c>
      <c r="F58">
        <v>238.61500000000001</v>
      </c>
      <c r="G58">
        <v>250.994</v>
      </c>
    </row>
    <row r="59" spans="1:7" x14ac:dyDescent="0.3">
      <c r="A59">
        <v>75</v>
      </c>
      <c r="B59">
        <v>197.30799999999999</v>
      </c>
      <c r="C59">
        <v>258.31200000000001</v>
      </c>
      <c r="D59">
        <v>229.565</v>
      </c>
      <c r="E59">
        <v>257.25599999999997</v>
      </c>
      <c r="F59">
        <v>227.12200000000001</v>
      </c>
      <c r="G59">
        <v>251.626</v>
      </c>
    </row>
    <row r="60" spans="1:7" x14ac:dyDescent="0.3">
      <c r="A60">
        <v>80</v>
      </c>
      <c r="B60">
        <v>220.05600000000001</v>
      </c>
      <c r="C60">
        <v>255.20500000000001</v>
      </c>
      <c r="D60">
        <v>217.60599999999999</v>
      </c>
      <c r="E60">
        <v>252.524</v>
      </c>
      <c r="F60">
        <v>229.679</v>
      </c>
      <c r="G60">
        <v>250.21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BBCAL</vt:lpstr>
      <vt:lpstr>SKYCAL</vt:lpstr>
      <vt:lpstr>Scan 1</vt:lpstr>
      <vt:lpstr>Tb AVG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Madison Harasyn</dc:creator>
  <cp:lastModifiedBy>Madison Harasyn</cp:lastModifiedBy>
  <dcterms:created xsi:type="dcterms:W3CDTF">2018-06-23T21:37:43Z</dcterms:created>
  <dcterms:modified xsi:type="dcterms:W3CDTF">2019-04-26T14:41:58Z</dcterms:modified>
</cp:coreProperties>
</file>